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cupe.sharepoint.com/sites/PerCapita/Shared Documents/Local Files/LOCAL LEDGERS/CURRENT ELECTRONIC LEDGERS/FRENCH/"/>
    </mc:Choice>
  </mc:AlternateContent>
  <xr:revisionPtr revIDLastSave="43" documentId="8_{AB1EF234-86CB-4FF3-A504-3A7983BE9AA8}" xr6:coauthVersionLast="47" xr6:coauthVersionMax="47" xr10:uidLastSave="{359E8D6B-0FAF-4D50-9E1F-B41C942DC456}"/>
  <bookViews>
    <workbookView xWindow="-120" yWindow="-120" windowWidth="29040" windowHeight="15720" tabRatio="959" xr2:uid="{00000000-000D-0000-FFFF-FFFF00000000}"/>
  </bookViews>
  <sheets>
    <sheet name="POUR DEBUTER" sheetId="96" r:id="rId1"/>
    <sheet name="Jan" sheetId="4" r:id="rId2"/>
    <sheet name="Fév" sheetId="76" r:id="rId3"/>
    <sheet name="Mars" sheetId="77" r:id="rId4"/>
    <sheet name="Avril" sheetId="78" r:id="rId5"/>
    <sheet name="Mai" sheetId="79" r:id="rId6"/>
    <sheet name="Juin" sheetId="80" r:id="rId7"/>
    <sheet name="Juillet" sheetId="81" r:id="rId8"/>
    <sheet name="Août" sheetId="82" r:id="rId9"/>
    <sheet name="Sept" sheetId="83" r:id="rId10"/>
    <sheet name="Oct" sheetId="84" r:id="rId11"/>
    <sheet name="Nov" sheetId="85" r:id="rId12"/>
    <sheet name="Déc" sheetId="86" r:id="rId13"/>
    <sheet name="Trésorier" sheetId="22" r:id="rId14"/>
    <sheet name="Syndics" sheetId="60" r:id="rId15"/>
    <sheet name="Budget" sheetId="92" r:id="rId16"/>
    <sheet name="Glossaire" sheetId="24" r:id="rId17"/>
    <sheet name="CONC. BANCAIRE" sheetId="97" r:id="rId18"/>
    <sheet name="VERSEMENT DIRECT" sheetId="98" r:id="rId19"/>
    <sheet name="POUR TERMINER" sheetId="99" r:id="rId20"/>
    <sheet name="RAPPORTS ÉCRITS" sheetId="100" r:id="rId21"/>
    <sheet name="B.3.12" sheetId="101" r:id="rId22"/>
  </sheets>
  <definedNames>
    <definedName name="_xlnm.Print_Area" localSheetId="8">Août!$A$1:$V$94</definedName>
    <definedName name="_xlnm.Print_Area" localSheetId="4">Avril!$A$1:$V$94</definedName>
    <definedName name="_xlnm.Print_Area" localSheetId="17">'CONC. BANCAIRE'!$A$1:$W$108</definedName>
    <definedName name="_xlnm.Print_Area" localSheetId="12">Déc!$A$1:$V$94</definedName>
    <definedName name="_xlnm.Print_Area" localSheetId="2">Fév!$A$1:$V$94</definedName>
    <definedName name="_xlnm.Print_Area" localSheetId="16">Glossaire!$A$1:$B$18</definedName>
    <definedName name="_xlnm.Print_Area" localSheetId="1">Jan!$A$1:$V$94</definedName>
    <definedName name="_xlnm.Print_Area" localSheetId="7">Juillet!$A$1:$V$94</definedName>
    <definedName name="_xlnm.Print_Area" localSheetId="6">Juin!$A$1:$V$94</definedName>
    <definedName name="_xlnm.Print_Area" localSheetId="5">Mai!$A$1:$V$94</definedName>
    <definedName name="_xlnm.Print_Area" localSheetId="3">Mars!$A$1:$V$94</definedName>
    <definedName name="_xlnm.Print_Area" localSheetId="11">Nov!$A$1:$V$94</definedName>
    <definedName name="_xlnm.Print_Area" localSheetId="10">Oct!$A$1:$V$94</definedName>
    <definedName name="_xlnm.Print_Area" localSheetId="0">'POUR DEBUTER'!$A$1:$N$65</definedName>
    <definedName name="_xlnm.Print_Area" localSheetId="19">'POUR TERMINER'!$A$1:$O$81</definedName>
    <definedName name="_xlnm.Print_Area" localSheetId="9">Sept!$A$1:$V$94</definedName>
    <definedName name="_xlnm.Print_Area" localSheetId="14">Syndics!$A$1:$I$52</definedName>
    <definedName name="_xlnm.Print_Area" localSheetId="13">Trésorier!$A$1:$S$66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22" l="1"/>
  <c r="G13" i="77"/>
  <c r="G14" i="77"/>
  <c r="G15" i="77"/>
  <c r="G16" i="77"/>
  <c r="G17" i="77"/>
  <c r="G18" i="77"/>
  <c r="G19" i="77"/>
  <c r="W50" i="76"/>
  <c r="V51" i="76" s="1"/>
  <c r="H76" i="76" s="1"/>
  <c r="W50" i="77"/>
  <c r="V51" i="77" s="1"/>
  <c r="H76" i="77" s="1"/>
  <c r="W50" i="78"/>
  <c r="V51" i="78" s="1"/>
  <c r="H76" i="78" s="1"/>
  <c r="W50" i="79"/>
  <c r="V51" i="79"/>
  <c r="H76" i="79"/>
  <c r="W50" i="80"/>
  <c r="Q15" i="22" s="1"/>
  <c r="V51" i="80"/>
  <c r="H76" i="80" s="1"/>
  <c r="W50" i="81"/>
  <c r="V51" i="81" s="1"/>
  <c r="H76" i="81" s="1"/>
  <c r="W50" i="82"/>
  <c r="V51" i="82" s="1"/>
  <c r="H76" i="82" s="1"/>
  <c r="W50" i="83"/>
  <c r="Q18" i="22" s="1"/>
  <c r="V51" i="83"/>
  <c r="H76" i="83" s="1"/>
  <c r="W50" i="84"/>
  <c r="V51" i="84" s="1"/>
  <c r="H76" i="84" s="1"/>
  <c r="W50" i="85"/>
  <c r="Q20" i="22" s="1"/>
  <c r="V51" i="85"/>
  <c r="H76" i="85" s="1"/>
  <c r="W50" i="86"/>
  <c r="V51" i="86" s="1"/>
  <c r="H76" i="86" s="1"/>
  <c r="W50" i="4"/>
  <c r="V51" i="4" s="1"/>
  <c r="H76" i="4" s="1"/>
  <c r="Q13" i="22"/>
  <c r="Q14" i="22"/>
  <c r="Q16" i="22"/>
  <c r="Q19" i="22"/>
  <c r="Q12" i="22"/>
  <c r="N51" i="79"/>
  <c r="E2" i="86"/>
  <c r="E2" i="85"/>
  <c r="E2" i="84"/>
  <c r="E2" i="83"/>
  <c r="E2" i="82"/>
  <c r="E2" i="81"/>
  <c r="E2" i="80"/>
  <c r="E2" i="79"/>
  <c r="E2" i="78"/>
  <c r="E2" i="77"/>
  <c r="E2" i="76"/>
  <c r="E2" i="4"/>
  <c r="E72" i="76"/>
  <c r="E72" i="77"/>
  <c r="E72" i="78"/>
  <c r="E72" i="79"/>
  <c r="E72" i="80"/>
  <c r="E72" i="81"/>
  <c r="E72" i="82"/>
  <c r="E72" i="83"/>
  <c r="E72" i="84"/>
  <c r="E72" i="85"/>
  <c r="E72" i="86"/>
  <c r="E72" i="4"/>
  <c r="B3" i="92"/>
  <c r="B2" i="92"/>
  <c r="G29" i="98"/>
  <c r="I62" i="97"/>
  <c r="H56" i="97"/>
  <c r="G56" i="97"/>
  <c r="H55" i="97"/>
  <c r="G55" i="97"/>
  <c r="H54" i="97"/>
  <c r="G54" i="97"/>
  <c r="H47" i="97"/>
  <c r="G47" i="97"/>
  <c r="H46" i="97"/>
  <c r="G46" i="97"/>
  <c r="F39" i="97"/>
  <c r="H25" i="97"/>
  <c r="G25" i="97"/>
  <c r="H24" i="97"/>
  <c r="G24" i="97"/>
  <c r="H23" i="97"/>
  <c r="G23" i="97"/>
  <c r="G16" i="97"/>
  <c r="G15" i="97"/>
  <c r="G26" i="22"/>
  <c r="L53" i="86"/>
  <c r="L53" i="85"/>
  <c r="L53" i="84"/>
  <c r="L53" i="83"/>
  <c r="L53" i="82"/>
  <c r="L53" i="81"/>
  <c r="L53" i="80"/>
  <c r="L53" i="79"/>
  <c r="L53" i="78"/>
  <c r="L53" i="77"/>
  <c r="L53" i="76"/>
  <c r="L53" i="4"/>
  <c r="J56" i="4"/>
  <c r="L4" i="22"/>
  <c r="F4" i="82"/>
  <c r="G4" i="82"/>
  <c r="F5" i="82"/>
  <c r="G5" i="82"/>
  <c r="F6" i="82"/>
  <c r="G6" i="82"/>
  <c r="F7" i="82"/>
  <c r="G7" i="82"/>
  <c r="F8" i="82"/>
  <c r="G8" i="82"/>
  <c r="F9" i="82"/>
  <c r="G9" i="82"/>
  <c r="F10" i="82"/>
  <c r="G10" i="82"/>
  <c r="F11" i="82"/>
  <c r="G11" i="82"/>
  <c r="F12" i="82"/>
  <c r="G12" i="82"/>
  <c r="F13" i="82"/>
  <c r="G13" i="82"/>
  <c r="F14" i="82"/>
  <c r="G14" i="82"/>
  <c r="F15" i="82"/>
  <c r="G15" i="82"/>
  <c r="F16" i="82"/>
  <c r="G16" i="82"/>
  <c r="F17" i="82"/>
  <c r="G17" i="82"/>
  <c r="F18" i="82"/>
  <c r="G18" i="82"/>
  <c r="F19" i="82"/>
  <c r="G19" i="82"/>
  <c r="F20" i="82"/>
  <c r="G20" i="82"/>
  <c r="F21" i="82"/>
  <c r="G21" i="82"/>
  <c r="F22" i="82"/>
  <c r="G22" i="82"/>
  <c r="F23" i="82"/>
  <c r="G23" i="82"/>
  <c r="F24" i="82"/>
  <c r="G24" i="82"/>
  <c r="F25" i="82"/>
  <c r="G25" i="82"/>
  <c r="F26" i="82"/>
  <c r="G26" i="82"/>
  <c r="F27" i="82"/>
  <c r="G27" i="82"/>
  <c r="F28" i="82"/>
  <c r="G28" i="82"/>
  <c r="F29" i="82"/>
  <c r="G29" i="82"/>
  <c r="F30" i="82"/>
  <c r="G30" i="82"/>
  <c r="F31" i="82"/>
  <c r="G31" i="82"/>
  <c r="F32" i="82"/>
  <c r="G32" i="82"/>
  <c r="F33" i="82"/>
  <c r="G33" i="82"/>
  <c r="F34" i="82"/>
  <c r="G34" i="82"/>
  <c r="F35" i="82"/>
  <c r="G35" i="82"/>
  <c r="F36" i="82"/>
  <c r="G36" i="82"/>
  <c r="F37" i="82"/>
  <c r="G37" i="82"/>
  <c r="F38" i="82"/>
  <c r="G38" i="82"/>
  <c r="F39" i="82"/>
  <c r="G39" i="82"/>
  <c r="F40" i="82"/>
  <c r="G40" i="82"/>
  <c r="F41" i="82"/>
  <c r="G41" i="82"/>
  <c r="F42" i="82"/>
  <c r="G42" i="82"/>
  <c r="F43" i="82"/>
  <c r="G43" i="82"/>
  <c r="F44" i="82"/>
  <c r="G44" i="82"/>
  <c r="F45" i="82"/>
  <c r="G45" i="82"/>
  <c r="F46" i="82"/>
  <c r="G46" i="82"/>
  <c r="F47" i="82"/>
  <c r="G47" i="82"/>
  <c r="F48" i="82"/>
  <c r="G48" i="82"/>
  <c r="F49" i="82"/>
  <c r="G49" i="82"/>
  <c r="H50" i="82"/>
  <c r="H58" i="82"/>
  <c r="H60" i="82"/>
  <c r="I50" i="82"/>
  <c r="H59" i="82"/>
  <c r="J50" i="82"/>
  <c r="H62" i="82"/>
  <c r="K50" i="82"/>
  <c r="H63" i="82"/>
  <c r="L50" i="82"/>
  <c r="M50" i="82"/>
  <c r="N50" i="82"/>
  <c r="H66" i="82"/>
  <c r="O50" i="82"/>
  <c r="I17" i="22"/>
  <c r="P50" i="82"/>
  <c r="Q50" i="82"/>
  <c r="R50" i="82"/>
  <c r="H70" i="82"/>
  <c r="S50" i="82"/>
  <c r="H71" i="82"/>
  <c r="T50" i="82"/>
  <c r="H72" i="82"/>
  <c r="U50" i="82"/>
  <c r="V50" i="82"/>
  <c r="N51" i="82"/>
  <c r="J53" i="82"/>
  <c r="Q53" i="82"/>
  <c r="H57" i="82"/>
  <c r="H61" i="82"/>
  <c r="E62" i="82"/>
  <c r="E63" i="82"/>
  <c r="E64" i="82"/>
  <c r="E65" i="82"/>
  <c r="E66" i="82"/>
  <c r="E67" i="82"/>
  <c r="E68" i="82"/>
  <c r="H68" i="82"/>
  <c r="E69" i="82"/>
  <c r="E70" i="82"/>
  <c r="E71" i="82"/>
  <c r="H74" i="82"/>
  <c r="K87" i="82"/>
  <c r="K88" i="82"/>
  <c r="U88" i="82"/>
  <c r="Q88" i="82"/>
  <c r="Q89" i="82"/>
  <c r="K89" i="82"/>
  <c r="K90" i="82"/>
  <c r="K91" i="82"/>
  <c r="K92" i="82"/>
  <c r="K93" i="82"/>
  <c r="F94" i="82"/>
  <c r="I94" i="82"/>
  <c r="F4" i="78"/>
  <c r="G4" i="78"/>
  <c r="F5" i="78"/>
  <c r="G5" i="78"/>
  <c r="F6" i="78"/>
  <c r="G6" i="78"/>
  <c r="F7" i="78"/>
  <c r="G7" i="78"/>
  <c r="F8" i="78"/>
  <c r="G8" i="78"/>
  <c r="F9" i="78"/>
  <c r="F50" i="78"/>
  <c r="G9" i="78"/>
  <c r="F10" i="78"/>
  <c r="G10" i="78"/>
  <c r="F11" i="78"/>
  <c r="G11" i="78"/>
  <c r="F12" i="78"/>
  <c r="G12" i="78"/>
  <c r="F13" i="78"/>
  <c r="G13" i="78"/>
  <c r="F14" i="78"/>
  <c r="G14" i="78"/>
  <c r="F15" i="78"/>
  <c r="G15" i="78"/>
  <c r="F16" i="78"/>
  <c r="G16" i="78"/>
  <c r="F17" i="78"/>
  <c r="G17" i="78"/>
  <c r="F18" i="78"/>
  <c r="G18" i="78"/>
  <c r="F19" i="78"/>
  <c r="G19" i="78"/>
  <c r="F20" i="78"/>
  <c r="G20" i="78"/>
  <c r="F21" i="78"/>
  <c r="G21" i="78"/>
  <c r="F22" i="78"/>
  <c r="G22" i="78"/>
  <c r="F23" i="78"/>
  <c r="G23" i="78"/>
  <c r="F24" i="78"/>
  <c r="G24" i="78"/>
  <c r="F25" i="78"/>
  <c r="G25" i="78"/>
  <c r="F26" i="78"/>
  <c r="G26" i="78"/>
  <c r="F27" i="78"/>
  <c r="G27" i="78"/>
  <c r="F28" i="78"/>
  <c r="G28" i="78"/>
  <c r="F29" i="78"/>
  <c r="G29" i="78"/>
  <c r="F30" i="78"/>
  <c r="G30" i="78"/>
  <c r="F31" i="78"/>
  <c r="G31" i="78"/>
  <c r="F32" i="78"/>
  <c r="G32" i="78"/>
  <c r="F33" i="78"/>
  <c r="G33" i="78"/>
  <c r="F34" i="78"/>
  <c r="G34" i="78"/>
  <c r="F35" i="78"/>
  <c r="G35" i="78"/>
  <c r="F36" i="78"/>
  <c r="G36" i="78"/>
  <c r="F37" i="78"/>
  <c r="G37" i="78"/>
  <c r="F38" i="78"/>
  <c r="G38" i="78"/>
  <c r="F39" i="78"/>
  <c r="G39" i="78"/>
  <c r="F40" i="78"/>
  <c r="G40" i="78"/>
  <c r="F41" i="78"/>
  <c r="G41" i="78"/>
  <c r="F42" i="78"/>
  <c r="G42" i="78"/>
  <c r="F43" i="78"/>
  <c r="G43" i="78"/>
  <c r="F44" i="78"/>
  <c r="G44" i="78"/>
  <c r="F45" i="78"/>
  <c r="G45" i="78"/>
  <c r="F46" i="78"/>
  <c r="G46" i="78"/>
  <c r="F47" i="78"/>
  <c r="G47" i="78"/>
  <c r="F48" i="78"/>
  <c r="G48" i="78"/>
  <c r="F49" i="78"/>
  <c r="G49" i="78"/>
  <c r="H50" i="78"/>
  <c r="I50" i="78"/>
  <c r="J50" i="78"/>
  <c r="D13" i="22"/>
  <c r="K50" i="78"/>
  <c r="L50" i="78"/>
  <c r="M50" i="78"/>
  <c r="N50" i="78"/>
  <c r="O50" i="78"/>
  <c r="P50" i="78"/>
  <c r="J13" i="22"/>
  <c r="Q50" i="78"/>
  <c r="H69" i="78"/>
  <c r="R50" i="78"/>
  <c r="H70" i="78"/>
  <c r="S50" i="78"/>
  <c r="T50" i="78"/>
  <c r="N13" i="22"/>
  <c r="U50" i="78"/>
  <c r="O13" i="22"/>
  <c r="V50" i="78"/>
  <c r="H74" i="78"/>
  <c r="N51" i="78"/>
  <c r="J53" i="78"/>
  <c r="Q53" i="78"/>
  <c r="H57" i="78"/>
  <c r="H61" i="78"/>
  <c r="E62" i="78"/>
  <c r="E63" i="78"/>
  <c r="E64" i="78"/>
  <c r="H64" i="78"/>
  <c r="E65" i="78"/>
  <c r="E66" i="78"/>
  <c r="E67" i="78"/>
  <c r="E68" i="78"/>
  <c r="H68" i="78"/>
  <c r="E69" i="78"/>
  <c r="E70" i="78"/>
  <c r="E71" i="78"/>
  <c r="K87" i="78"/>
  <c r="K88" i="78"/>
  <c r="U88" i="78"/>
  <c r="Q88" i="78"/>
  <c r="Q89" i="78"/>
  <c r="K89" i="78"/>
  <c r="K90" i="78"/>
  <c r="K94" i="78"/>
  <c r="K91" i="78"/>
  <c r="K92" i="78"/>
  <c r="K93" i="78"/>
  <c r="F94" i="78"/>
  <c r="I94" i="78"/>
  <c r="A5" i="92"/>
  <c r="F5" i="92"/>
  <c r="F7" i="92"/>
  <c r="A6" i="92"/>
  <c r="F6" i="92"/>
  <c r="C7" i="92"/>
  <c r="E7" i="92"/>
  <c r="G7" i="92"/>
  <c r="A10" i="92"/>
  <c r="F10" i="92"/>
  <c r="A11" i="92"/>
  <c r="F11" i="92"/>
  <c r="A12" i="92"/>
  <c r="F12" i="92"/>
  <c r="A13" i="92"/>
  <c r="F13" i="92"/>
  <c r="A14" i="92"/>
  <c r="F14" i="92"/>
  <c r="A15" i="92"/>
  <c r="F15" i="92"/>
  <c r="A16" i="92"/>
  <c r="F16" i="92"/>
  <c r="A17" i="92"/>
  <c r="F17" i="92"/>
  <c r="A18" i="92"/>
  <c r="F18" i="92"/>
  <c r="A19" i="92"/>
  <c r="F19" i="92"/>
  <c r="A20" i="92"/>
  <c r="F20" i="92"/>
  <c r="A21" i="92"/>
  <c r="F21" i="92"/>
  <c r="A22" i="92"/>
  <c r="F22" i="92"/>
  <c r="C23" i="92"/>
  <c r="E23" i="92"/>
  <c r="G23" i="92"/>
  <c r="G30" i="92"/>
  <c r="G36" i="92"/>
  <c r="F4" i="86"/>
  <c r="G4" i="86"/>
  <c r="F5" i="86"/>
  <c r="G5" i="86"/>
  <c r="F6" i="86"/>
  <c r="G6" i="86"/>
  <c r="F7" i="86"/>
  <c r="G7" i="86"/>
  <c r="F8" i="86"/>
  <c r="G8" i="86"/>
  <c r="F9" i="86"/>
  <c r="G9" i="86"/>
  <c r="F10" i="86"/>
  <c r="G10" i="86"/>
  <c r="F11" i="86"/>
  <c r="G11" i="86"/>
  <c r="F12" i="86"/>
  <c r="G12" i="86"/>
  <c r="F13" i="86"/>
  <c r="G13" i="86"/>
  <c r="F14" i="86"/>
  <c r="G14" i="86"/>
  <c r="F15" i="86"/>
  <c r="G15" i="86"/>
  <c r="F16" i="86"/>
  <c r="G16" i="86"/>
  <c r="F17" i="86"/>
  <c r="G17" i="86"/>
  <c r="F18" i="86"/>
  <c r="G18" i="86"/>
  <c r="F19" i="86"/>
  <c r="G19" i="86"/>
  <c r="F20" i="86"/>
  <c r="G20" i="86"/>
  <c r="F21" i="86"/>
  <c r="G21" i="86"/>
  <c r="F22" i="86"/>
  <c r="G22" i="86"/>
  <c r="F23" i="86"/>
  <c r="G23" i="86"/>
  <c r="F24" i="86"/>
  <c r="G24" i="86"/>
  <c r="F25" i="86"/>
  <c r="G25" i="86"/>
  <c r="F26" i="86"/>
  <c r="G26" i="86"/>
  <c r="F27" i="86"/>
  <c r="G27" i="86"/>
  <c r="F28" i="86"/>
  <c r="G28" i="86"/>
  <c r="F29" i="86"/>
  <c r="G29" i="86"/>
  <c r="F30" i="86"/>
  <c r="G30" i="86"/>
  <c r="F31" i="86"/>
  <c r="G31" i="86"/>
  <c r="F32" i="86"/>
  <c r="G32" i="86"/>
  <c r="F33" i="86"/>
  <c r="G33" i="86"/>
  <c r="F34" i="86"/>
  <c r="G34" i="86"/>
  <c r="F35" i="86"/>
  <c r="G35" i="86"/>
  <c r="F36" i="86"/>
  <c r="G36" i="86"/>
  <c r="F37" i="86"/>
  <c r="G37" i="86"/>
  <c r="F38" i="86"/>
  <c r="G38" i="86"/>
  <c r="F39" i="86"/>
  <c r="G39" i="86"/>
  <c r="F40" i="86"/>
  <c r="G40" i="86"/>
  <c r="F41" i="86"/>
  <c r="G41" i="86"/>
  <c r="F42" i="86"/>
  <c r="G42" i="86"/>
  <c r="F43" i="86"/>
  <c r="G43" i="86"/>
  <c r="F44" i="86"/>
  <c r="G44" i="86"/>
  <c r="F45" i="86"/>
  <c r="G45" i="86"/>
  <c r="F46" i="86"/>
  <c r="G46" i="86"/>
  <c r="F47" i="86"/>
  <c r="G47" i="86"/>
  <c r="F48" i="86"/>
  <c r="G48" i="86"/>
  <c r="F49" i="86"/>
  <c r="G49" i="86"/>
  <c r="H50" i="86"/>
  <c r="I50" i="86"/>
  <c r="J50" i="86"/>
  <c r="D21" i="22"/>
  <c r="K50" i="86"/>
  <c r="L50" i="86"/>
  <c r="M50" i="86"/>
  <c r="H65" i="86"/>
  <c r="N50" i="86"/>
  <c r="H66" i="86"/>
  <c r="H21" i="22"/>
  <c r="O50" i="86"/>
  <c r="I21" i="22"/>
  <c r="P50" i="86"/>
  <c r="H68" i="86"/>
  <c r="Q50" i="86"/>
  <c r="K21" i="22"/>
  <c r="R50" i="86"/>
  <c r="H70" i="86"/>
  <c r="S50" i="86"/>
  <c r="T50" i="86"/>
  <c r="H72" i="86"/>
  <c r="U50" i="86"/>
  <c r="H73" i="86"/>
  <c r="V50" i="86"/>
  <c r="N51" i="86"/>
  <c r="J53" i="86"/>
  <c r="H57" i="86"/>
  <c r="H59" i="86"/>
  <c r="H61" i="86"/>
  <c r="E62" i="86"/>
  <c r="E63" i="86"/>
  <c r="E64" i="86"/>
  <c r="E65" i="86"/>
  <c r="E66" i="86"/>
  <c r="E67" i="86"/>
  <c r="E68" i="86"/>
  <c r="E69" i="86"/>
  <c r="E70" i="86"/>
  <c r="E71" i="86"/>
  <c r="H74" i="86"/>
  <c r="K87" i="86"/>
  <c r="K88" i="86"/>
  <c r="U88" i="86"/>
  <c r="J60" i="22"/>
  <c r="K89" i="86"/>
  <c r="K90" i="86"/>
  <c r="K91" i="86"/>
  <c r="K92" i="86"/>
  <c r="K93" i="86"/>
  <c r="F94" i="86"/>
  <c r="I94" i="86"/>
  <c r="F4" i="76"/>
  <c r="G4" i="76"/>
  <c r="F5" i="76"/>
  <c r="G5" i="76"/>
  <c r="F6" i="76"/>
  <c r="G6" i="76"/>
  <c r="F7" i="76"/>
  <c r="G7" i="76"/>
  <c r="F8" i="76"/>
  <c r="G8" i="76"/>
  <c r="F9" i="76"/>
  <c r="F50" i="76"/>
  <c r="G9" i="76"/>
  <c r="F10" i="76"/>
  <c r="G10" i="76"/>
  <c r="F11" i="76"/>
  <c r="G11" i="76"/>
  <c r="F12" i="76"/>
  <c r="G12" i="76"/>
  <c r="F13" i="76"/>
  <c r="G13" i="76"/>
  <c r="F14" i="76"/>
  <c r="G14" i="76"/>
  <c r="F15" i="76"/>
  <c r="G15" i="76"/>
  <c r="F16" i="76"/>
  <c r="G16" i="76"/>
  <c r="F17" i="76"/>
  <c r="G17" i="76"/>
  <c r="F18" i="76"/>
  <c r="G18" i="76"/>
  <c r="F19" i="76"/>
  <c r="G19" i="76"/>
  <c r="F20" i="76"/>
  <c r="G20" i="76"/>
  <c r="F21" i="76"/>
  <c r="G21" i="76"/>
  <c r="F22" i="76"/>
  <c r="G22" i="76"/>
  <c r="F23" i="76"/>
  <c r="G23" i="76"/>
  <c r="F24" i="76"/>
  <c r="G24" i="76"/>
  <c r="F25" i="76"/>
  <c r="G25" i="76"/>
  <c r="F26" i="76"/>
  <c r="G26" i="76"/>
  <c r="F27" i="76"/>
  <c r="G27" i="76"/>
  <c r="F28" i="76"/>
  <c r="G28" i="76"/>
  <c r="F29" i="76"/>
  <c r="G29" i="76"/>
  <c r="F30" i="76"/>
  <c r="G30" i="76"/>
  <c r="F31" i="76"/>
  <c r="G31" i="76"/>
  <c r="F32" i="76"/>
  <c r="G32" i="76"/>
  <c r="F33" i="76"/>
  <c r="G33" i="76"/>
  <c r="F34" i="76"/>
  <c r="G34" i="76"/>
  <c r="F35" i="76"/>
  <c r="G35" i="76"/>
  <c r="F36" i="76"/>
  <c r="G36" i="76"/>
  <c r="F37" i="76"/>
  <c r="G37" i="76"/>
  <c r="F38" i="76"/>
  <c r="G38" i="76"/>
  <c r="F39" i="76"/>
  <c r="G39" i="76"/>
  <c r="F40" i="76"/>
  <c r="G40" i="76"/>
  <c r="F41" i="76"/>
  <c r="G41" i="76"/>
  <c r="F42" i="76"/>
  <c r="G42" i="76"/>
  <c r="F43" i="76"/>
  <c r="G43" i="76"/>
  <c r="F44" i="76"/>
  <c r="G44" i="76"/>
  <c r="F45" i="76"/>
  <c r="G45" i="76"/>
  <c r="F46" i="76"/>
  <c r="G46" i="76"/>
  <c r="F47" i="76"/>
  <c r="G47" i="76"/>
  <c r="F48" i="76"/>
  <c r="G48" i="76"/>
  <c r="F49" i="76"/>
  <c r="G49" i="76"/>
  <c r="H50" i="76"/>
  <c r="I50" i="76"/>
  <c r="J50" i="76"/>
  <c r="K50" i="76"/>
  <c r="L50" i="76"/>
  <c r="M50" i="76"/>
  <c r="G11" i="22"/>
  <c r="N50" i="76"/>
  <c r="O50" i="76"/>
  <c r="I11" i="22"/>
  <c r="P50" i="76"/>
  <c r="Q50" i="76"/>
  <c r="H69" i="76"/>
  <c r="R50" i="76"/>
  <c r="S50" i="76"/>
  <c r="T50" i="76"/>
  <c r="H72" i="76"/>
  <c r="U50" i="76"/>
  <c r="V50" i="76"/>
  <c r="P11" i="22"/>
  <c r="N51" i="76"/>
  <c r="J53" i="76"/>
  <c r="Q53" i="76"/>
  <c r="H57" i="76"/>
  <c r="H58" i="76"/>
  <c r="H59" i="76"/>
  <c r="H60" i="76"/>
  <c r="H61" i="76"/>
  <c r="E62" i="76"/>
  <c r="E63" i="76"/>
  <c r="E64" i="76"/>
  <c r="E65" i="76"/>
  <c r="E66" i="76"/>
  <c r="E67" i="76"/>
  <c r="E68" i="76"/>
  <c r="E69" i="76"/>
  <c r="E70" i="76"/>
  <c r="E71" i="76"/>
  <c r="H73" i="76"/>
  <c r="K87" i="76"/>
  <c r="K88" i="76"/>
  <c r="U88" i="76"/>
  <c r="Q88" i="76"/>
  <c r="Q89" i="76"/>
  <c r="K89" i="76"/>
  <c r="K90" i="76"/>
  <c r="K91" i="76"/>
  <c r="K92" i="76"/>
  <c r="K93" i="76"/>
  <c r="F94" i="76"/>
  <c r="I94" i="76"/>
  <c r="F4" i="4"/>
  <c r="G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H50" i="4"/>
  <c r="I50" i="4"/>
  <c r="J50" i="4"/>
  <c r="K50" i="4"/>
  <c r="L50" i="4"/>
  <c r="M50" i="4"/>
  <c r="H65" i="4"/>
  <c r="J65" i="4"/>
  <c r="J65" i="76"/>
  <c r="J65" i="77"/>
  <c r="J65" i="78"/>
  <c r="J65" i="79"/>
  <c r="J65" i="80"/>
  <c r="J65" i="81"/>
  <c r="J65" i="82"/>
  <c r="J65" i="83"/>
  <c r="J65" i="84"/>
  <c r="J65" i="85"/>
  <c r="J65" i="86"/>
  <c r="N50" i="4"/>
  <c r="O50" i="4"/>
  <c r="P50" i="4"/>
  <c r="H68" i="4"/>
  <c r="J68" i="4"/>
  <c r="J68" i="76"/>
  <c r="J68" i="77"/>
  <c r="J68" i="78"/>
  <c r="Q50" i="4"/>
  <c r="H69" i="4"/>
  <c r="J69" i="4"/>
  <c r="R50" i="4"/>
  <c r="S50" i="4"/>
  <c r="M10" i="22"/>
  <c r="T50" i="4"/>
  <c r="U50" i="4"/>
  <c r="O10" i="22"/>
  <c r="V50" i="4"/>
  <c r="E51" i="4"/>
  <c r="E51" i="80"/>
  <c r="J53" i="4"/>
  <c r="Q53" i="4"/>
  <c r="H57" i="4"/>
  <c r="H61" i="4"/>
  <c r="E62" i="4"/>
  <c r="E63" i="4"/>
  <c r="E64" i="4"/>
  <c r="E65" i="4"/>
  <c r="E66" i="4"/>
  <c r="E67" i="4"/>
  <c r="H67" i="4"/>
  <c r="J67" i="4"/>
  <c r="E68" i="4"/>
  <c r="E69" i="4"/>
  <c r="E70" i="4"/>
  <c r="E71" i="4"/>
  <c r="E74" i="4"/>
  <c r="K87" i="4"/>
  <c r="K88" i="4"/>
  <c r="U88" i="4"/>
  <c r="Q88" i="4"/>
  <c r="Q89" i="4"/>
  <c r="K89" i="4"/>
  <c r="K90" i="4"/>
  <c r="K91" i="4"/>
  <c r="K92" i="4"/>
  <c r="K94" i="4"/>
  <c r="K93" i="4"/>
  <c r="F94" i="4"/>
  <c r="I94" i="4"/>
  <c r="F4" i="81"/>
  <c r="G4" i="81"/>
  <c r="F5" i="81"/>
  <c r="G5" i="81"/>
  <c r="F6" i="81"/>
  <c r="G6" i="81"/>
  <c r="F7" i="81"/>
  <c r="G7" i="81"/>
  <c r="F8" i="81"/>
  <c r="G8" i="81"/>
  <c r="F9" i="81"/>
  <c r="G9" i="81"/>
  <c r="F10" i="81"/>
  <c r="G10" i="81"/>
  <c r="F11" i="81"/>
  <c r="G11" i="81"/>
  <c r="F12" i="81"/>
  <c r="G12" i="81"/>
  <c r="F13" i="81"/>
  <c r="G13" i="81"/>
  <c r="F14" i="81"/>
  <c r="G14" i="81"/>
  <c r="F15" i="81"/>
  <c r="G15" i="81"/>
  <c r="F16" i="81"/>
  <c r="G16" i="81"/>
  <c r="F17" i="81"/>
  <c r="G17" i="81"/>
  <c r="F18" i="81"/>
  <c r="G18" i="81"/>
  <c r="F19" i="81"/>
  <c r="G19" i="81"/>
  <c r="F20" i="81"/>
  <c r="G20" i="81"/>
  <c r="F21" i="81"/>
  <c r="G21" i="81"/>
  <c r="F22" i="81"/>
  <c r="G22" i="81"/>
  <c r="F23" i="81"/>
  <c r="G23" i="81"/>
  <c r="F24" i="81"/>
  <c r="G24" i="81"/>
  <c r="F25" i="81"/>
  <c r="G25" i="81"/>
  <c r="F26" i="81"/>
  <c r="G26" i="81"/>
  <c r="F27" i="81"/>
  <c r="G27" i="81"/>
  <c r="F28" i="81"/>
  <c r="G28" i="81"/>
  <c r="F29" i="81"/>
  <c r="G29" i="81"/>
  <c r="F30" i="81"/>
  <c r="G30" i="81"/>
  <c r="F31" i="81"/>
  <c r="G31" i="81"/>
  <c r="F32" i="81"/>
  <c r="G32" i="81"/>
  <c r="F33" i="81"/>
  <c r="G33" i="81"/>
  <c r="F34" i="81"/>
  <c r="G34" i="81"/>
  <c r="F35" i="81"/>
  <c r="G35" i="81"/>
  <c r="F36" i="81"/>
  <c r="G36" i="81"/>
  <c r="F37" i="81"/>
  <c r="G37" i="81"/>
  <c r="F38" i="81"/>
  <c r="G38" i="81"/>
  <c r="F39" i="81"/>
  <c r="G39" i="81"/>
  <c r="F40" i="81"/>
  <c r="G40" i="81"/>
  <c r="F41" i="81"/>
  <c r="G41" i="81"/>
  <c r="F42" i="81"/>
  <c r="G42" i="81"/>
  <c r="F43" i="81"/>
  <c r="G43" i="81"/>
  <c r="F44" i="81"/>
  <c r="G44" i="81"/>
  <c r="F45" i="81"/>
  <c r="G45" i="81"/>
  <c r="F46" i="81"/>
  <c r="G46" i="81"/>
  <c r="F47" i="81"/>
  <c r="G47" i="81"/>
  <c r="F48" i="81"/>
  <c r="G48" i="81"/>
  <c r="F49" i="81"/>
  <c r="G49" i="81"/>
  <c r="H50" i="81"/>
  <c r="H58" i="81"/>
  <c r="H60" i="81"/>
  <c r="I50" i="81"/>
  <c r="H51" i="81"/>
  <c r="J50" i="81"/>
  <c r="K50" i="81"/>
  <c r="E16" i="22"/>
  <c r="L50" i="81"/>
  <c r="M50" i="81"/>
  <c r="N50" i="81"/>
  <c r="H66" i="81"/>
  <c r="O50" i="81"/>
  <c r="P50" i="81"/>
  <c r="J16" i="22"/>
  <c r="Q50" i="81"/>
  <c r="R50" i="81"/>
  <c r="H70" i="81"/>
  <c r="S50" i="81"/>
  <c r="M16" i="22"/>
  <c r="T50" i="81"/>
  <c r="H72" i="81"/>
  <c r="U50" i="81"/>
  <c r="V50" i="81"/>
  <c r="H74" i="81"/>
  <c r="N51" i="81"/>
  <c r="J53" i="81"/>
  <c r="Q53" i="81"/>
  <c r="H57" i="81"/>
  <c r="H61" i="81"/>
  <c r="E62" i="81"/>
  <c r="E63" i="81"/>
  <c r="E64" i="81"/>
  <c r="E65" i="81"/>
  <c r="H65" i="81"/>
  <c r="E66" i="81"/>
  <c r="E67" i="81"/>
  <c r="E68" i="81"/>
  <c r="E69" i="81"/>
  <c r="E70" i="81"/>
  <c r="E71" i="81"/>
  <c r="K87" i="81"/>
  <c r="K88" i="81"/>
  <c r="K94" i="81"/>
  <c r="U88" i="81"/>
  <c r="Q88" i="81"/>
  <c r="Q89" i="81"/>
  <c r="K89" i="81"/>
  <c r="K90" i="81"/>
  <c r="K91" i="81"/>
  <c r="K92" i="81"/>
  <c r="K93" i="81"/>
  <c r="F94" i="81"/>
  <c r="I94" i="81"/>
  <c r="F4" i="80"/>
  <c r="F50" i="80"/>
  <c r="G4" i="80"/>
  <c r="F5" i="80"/>
  <c r="G5" i="80"/>
  <c r="F6" i="80"/>
  <c r="G6" i="80"/>
  <c r="F7" i="80"/>
  <c r="G7" i="80"/>
  <c r="F8" i="80"/>
  <c r="G8" i="80"/>
  <c r="F9" i="80"/>
  <c r="G9" i="80"/>
  <c r="F10" i="80"/>
  <c r="G10" i="80"/>
  <c r="F11" i="80"/>
  <c r="G11" i="80"/>
  <c r="F12" i="80"/>
  <c r="G12" i="80"/>
  <c r="F13" i="80"/>
  <c r="G13" i="80"/>
  <c r="F14" i="80"/>
  <c r="G14" i="80"/>
  <c r="F15" i="80"/>
  <c r="G15" i="80"/>
  <c r="F16" i="80"/>
  <c r="G16" i="80"/>
  <c r="F17" i="80"/>
  <c r="G17" i="80"/>
  <c r="F18" i="80"/>
  <c r="G18" i="80"/>
  <c r="F19" i="80"/>
  <c r="G19" i="80"/>
  <c r="F20" i="80"/>
  <c r="G20" i="80"/>
  <c r="F21" i="80"/>
  <c r="G21" i="80"/>
  <c r="F22" i="80"/>
  <c r="G22" i="80"/>
  <c r="F23" i="80"/>
  <c r="G23" i="80"/>
  <c r="F24" i="80"/>
  <c r="G24" i="80"/>
  <c r="F25" i="80"/>
  <c r="G25" i="80"/>
  <c r="F26" i="80"/>
  <c r="G26" i="80"/>
  <c r="F27" i="80"/>
  <c r="G27" i="80"/>
  <c r="F28" i="80"/>
  <c r="G28" i="80"/>
  <c r="F29" i="80"/>
  <c r="G29" i="80"/>
  <c r="F30" i="80"/>
  <c r="G30" i="80"/>
  <c r="F31" i="80"/>
  <c r="G31" i="80"/>
  <c r="F32" i="80"/>
  <c r="G32" i="80"/>
  <c r="F33" i="80"/>
  <c r="G33" i="80"/>
  <c r="F34" i="80"/>
  <c r="G34" i="80"/>
  <c r="F35" i="80"/>
  <c r="G35" i="80"/>
  <c r="F36" i="80"/>
  <c r="G36" i="80"/>
  <c r="F37" i="80"/>
  <c r="G37" i="80"/>
  <c r="F38" i="80"/>
  <c r="G38" i="80"/>
  <c r="F39" i="80"/>
  <c r="G39" i="80"/>
  <c r="F40" i="80"/>
  <c r="G40" i="80"/>
  <c r="F41" i="80"/>
  <c r="G41" i="80"/>
  <c r="F42" i="80"/>
  <c r="G42" i="80"/>
  <c r="F43" i="80"/>
  <c r="G43" i="80"/>
  <c r="F44" i="80"/>
  <c r="G44" i="80"/>
  <c r="F45" i="80"/>
  <c r="G45" i="80"/>
  <c r="F46" i="80"/>
  <c r="G46" i="80"/>
  <c r="F47" i="80"/>
  <c r="G47" i="80"/>
  <c r="F48" i="80"/>
  <c r="G48" i="80"/>
  <c r="F49" i="80"/>
  <c r="G49" i="80"/>
  <c r="H50" i="80"/>
  <c r="I50" i="80"/>
  <c r="H59" i="80"/>
  <c r="H60" i="80"/>
  <c r="J50" i="80"/>
  <c r="K50" i="80"/>
  <c r="H63" i="80"/>
  <c r="L50" i="80"/>
  <c r="M50" i="80"/>
  <c r="N50" i="80"/>
  <c r="O50" i="80"/>
  <c r="P50" i="80"/>
  <c r="J15" i="22"/>
  <c r="Q50" i="80"/>
  <c r="R50" i="80"/>
  <c r="H70" i="80"/>
  <c r="S50" i="80"/>
  <c r="H71" i="80"/>
  <c r="T50" i="80"/>
  <c r="H72" i="80"/>
  <c r="U50" i="80"/>
  <c r="O15" i="22"/>
  <c r="V50" i="80"/>
  <c r="N51" i="80"/>
  <c r="J53" i="80"/>
  <c r="Q53" i="80"/>
  <c r="H57" i="80"/>
  <c r="H61" i="80"/>
  <c r="E62" i="80"/>
  <c r="E63" i="80"/>
  <c r="E64" i="80"/>
  <c r="E65" i="80"/>
  <c r="E66" i="80"/>
  <c r="E67" i="80"/>
  <c r="E68" i="80"/>
  <c r="E69" i="80"/>
  <c r="E70" i="80"/>
  <c r="E71" i="80"/>
  <c r="K87" i="80"/>
  <c r="K88" i="80"/>
  <c r="U88" i="80"/>
  <c r="Q88" i="80"/>
  <c r="Q89" i="80"/>
  <c r="K89" i="80"/>
  <c r="K94" i="80"/>
  <c r="K90" i="80"/>
  <c r="K91" i="80"/>
  <c r="K92" i="80"/>
  <c r="K93" i="80"/>
  <c r="F94" i="80"/>
  <c r="I94" i="80"/>
  <c r="F4" i="79"/>
  <c r="G4" i="79"/>
  <c r="F5" i="79"/>
  <c r="G5" i="79"/>
  <c r="F6" i="79"/>
  <c r="G6" i="79"/>
  <c r="F7" i="79"/>
  <c r="G7" i="79"/>
  <c r="F8" i="79"/>
  <c r="G8" i="79"/>
  <c r="F9" i="79"/>
  <c r="G9" i="79"/>
  <c r="F10" i="79"/>
  <c r="G10" i="79"/>
  <c r="F11" i="79"/>
  <c r="G11" i="79"/>
  <c r="F12" i="79"/>
  <c r="G12" i="79"/>
  <c r="F13" i="79"/>
  <c r="G13" i="79"/>
  <c r="F14" i="79"/>
  <c r="G14" i="79"/>
  <c r="F15" i="79"/>
  <c r="G15" i="79"/>
  <c r="F16" i="79"/>
  <c r="G16" i="79"/>
  <c r="F17" i="79"/>
  <c r="G17" i="79"/>
  <c r="F18" i="79"/>
  <c r="G18" i="79"/>
  <c r="F19" i="79"/>
  <c r="G19" i="79"/>
  <c r="F20" i="79"/>
  <c r="G20" i="79"/>
  <c r="F21" i="79"/>
  <c r="G21" i="79"/>
  <c r="F22" i="79"/>
  <c r="G22" i="79"/>
  <c r="F23" i="79"/>
  <c r="G23" i="79"/>
  <c r="F24" i="79"/>
  <c r="G24" i="79"/>
  <c r="F25" i="79"/>
  <c r="G25" i="79"/>
  <c r="F26" i="79"/>
  <c r="G26" i="79"/>
  <c r="F27" i="79"/>
  <c r="G27" i="79"/>
  <c r="F28" i="79"/>
  <c r="G28" i="79"/>
  <c r="F29" i="79"/>
  <c r="G29" i="79"/>
  <c r="F30" i="79"/>
  <c r="G30" i="79"/>
  <c r="F31" i="79"/>
  <c r="G31" i="79"/>
  <c r="F32" i="79"/>
  <c r="G32" i="79"/>
  <c r="F33" i="79"/>
  <c r="G33" i="79"/>
  <c r="F34" i="79"/>
  <c r="G34" i="79"/>
  <c r="F35" i="79"/>
  <c r="G35" i="79"/>
  <c r="F36" i="79"/>
  <c r="G36" i="79"/>
  <c r="F37" i="79"/>
  <c r="G37" i="79"/>
  <c r="F38" i="79"/>
  <c r="G38" i="79"/>
  <c r="F39" i="79"/>
  <c r="G39" i="79"/>
  <c r="F40" i="79"/>
  <c r="G40" i="79"/>
  <c r="F41" i="79"/>
  <c r="G41" i="79"/>
  <c r="F42" i="79"/>
  <c r="G42" i="79"/>
  <c r="F43" i="79"/>
  <c r="G43" i="79"/>
  <c r="F44" i="79"/>
  <c r="G44" i="79"/>
  <c r="F45" i="79"/>
  <c r="G45" i="79"/>
  <c r="F46" i="79"/>
  <c r="G46" i="79"/>
  <c r="F47" i="79"/>
  <c r="G47" i="79"/>
  <c r="F48" i="79"/>
  <c r="G48" i="79"/>
  <c r="F49" i="79"/>
  <c r="G49" i="79"/>
  <c r="H50" i="79"/>
  <c r="H58" i="79"/>
  <c r="I50" i="79"/>
  <c r="J50" i="79"/>
  <c r="H62" i="79"/>
  <c r="K50" i="79"/>
  <c r="L50" i="79"/>
  <c r="H64" i="79"/>
  <c r="M50" i="79"/>
  <c r="G14" i="22"/>
  <c r="N50" i="79"/>
  <c r="O50" i="79"/>
  <c r="P50" i="79"/>
  <c r="H68" i="79"/>
  <c r="Q50" i="79"/>
  <c r="R50" i="79"/>
  <c r="L14" i="22"/>
  <c r="S50" i="79"/>
  <c r="M14" i="22"/>
  <c r="T50" i="79"/>
  <c r="U50" i="79"/>
  <c r="H73" i="79"/>
  <c r="V50" i="79"/>
  <c r="P14" i="22"/>
  <c r="J53" i="79"/>
  <c r="Q53" i="79"/>
  <c r="H57" i="79"/>
  <c r="H61" i="79"/>
  <c r="E62" i="79"/>
  <c r="E63" i="79"/>
  <c r="E64" i="79"/>
  <c r="E65" i="79"/>
  <c r="H65" i="79"/>
  <c r="E66" i="79"/>
  <c r="E67" i="79"/>
  <c r="E68" i="79"/>
  <c r="E69" i="79"/>
  <c r="E70" i="79"/>
  <c r="H70" i="79"/>
  <c r="E71" i="79"/>
  <c r="K87" i="79"/>
  <c r="K88" i="79"/>
  <c r="K94" i="79"/>
  <c r="U88" i="79"/>
  <c r="Q88" i="79"/>
  <c r="Q89" i="79"/>
  <c r="K89" i="79"/>
  <c r="K90" i="79"/>
  <c r="K91" i="79"/>
  <c r="K92" i="79"/>
  <c r="K93" i="79"/>
  <c r="F94" i="79"/>
  <c r="I94" i="79"/>
  <c r="F4" i="77"/>
  <c r="G4" i="77"/>
  <c r="F5" i="77"/>
  <c r="G5" i="77"/>
  <c r="F6" i="77"/>
  <c r="G6" i="77"/>
  <c r="F7" i="77"/>
  <c r="G7" i="77"/>
  <c r="F8" i="77"/>
  <c r="G8" i="77"/>
  <c r="F9" i="77"/>
  <c r="G9" i="77"/>
  <c r="F10" i="77"/>
  <c r="G10" i="77"/>
  <c r="F11" i="77"/>
  <c r="G11" i="77"/>
  <c r="F12" i="77"/>
  <c r="G12" i="77"/>
  <c r="F13" i="77"/>
  <c r="F14" i="77"/>
  <c r="F15" i="77"/>
  <c r="F16" i="77"/>
  <c r="F17" i="77"/>
  <c r="F18" i="77"/>
  <c r="F19" i="77"/>
  <c r="F20" i="77"/>
  <c r="G20" i="77"/>
  <c r="F21" i="77"/>
  <c r="G21" i="77"/>
  <c r="F22" i="77"/>
  <c r="G22" i="77"/>
  <c r="F23" i="77"/>
  <c r="G23" i="77"/>
  <c r="F24" i="77"/>
  <c r="G24" i="77"/>
  <c r="F25" i="77"/>
  <c r="G25" i="77"/>
  <c r="F26" i="77"/>
  <c r="G26" i="77"/>
  <c r="F27" i="77"/>
  <c r="G27" i="77"/>
  <c r="F28" i="77"/>
  <c r="G28" i="77"/>
  <c r="F29" i="77"/>
  <c r="G29" i="77"/>
  <c r="F30" i="77"/>
  <c r="G30" i="77"/>
  <c r="F31" i="77"/>
  <c r="G31" i="77"/>
  <c r="F32" i="77"/>
  <c r="G32" i="77"/>
  <c r="F33" i="77"/>
  <c r="G33" i="77"/>
  <c r="F34" i="77"/>
  <c r="G34" i="77"/>
  <c r="F35" i="77"/>
  <c r="G35" i="77"/>
  <c r="F36" i="77"/>
  <c r="G36" i="77"/>
  <c r="F37" i="77"/>
  <c r="G37" i="77"/>
  <c r="F38" i="77"/>
  <c r="G38" i="77"/>
  <c r="F39" i="77"/>
  <c r="G39" i="77"/>
  <c r="F40" i="77"/>
  <c r="G40" i="77"/>
  <c r="F41" i="77"/>
  <c r="G41" i="77"/>
  <c r="F42" i="77"/>
  <c r="G42" i="77"/>
  <c r="F43" i="77"/>
  <c r="G43" i="77"/>
  <c r="F44" i="77"/>
  <c r="G44" i="77"/>
  <c r="F45" i="77"/>
  <c r="G45" i="77"/>
  <c r="F46" i="77"/>
  <c r="G46" i="77"/>
  <c r="F47" i="77"/>
  <c r="G47" i="77"/>
  <c r="F48" i="77"/>
  <c r="G48" i="77"/>
  <c r="F49" i="77"/>
  <c r="G49" i="77"/>
  <c r="H50" i="77"/>
  <c r="H58" i="77"/>
  <c r="I50" i="77"/>
  <c r="H51" i="77"/>
  <c r="J50" i="77"/>
  <c r="K50" i="77"/>
  <c r="L50" i="77"/>
  <c r="M50" i="77"/>
  <c r="H65" i="77"/>
  <c r="N50" i="77"/>
  <c r="H12" i="22"/>
  <c r="O50" i="77"/>
  <c r="H67" i="77"/>
  <c r="P50" i="77"/>
  <c r="J12" i="22"/>
  <c r="Q50" i="77"/>
  <c r="H69" i="77"/>
  <c r="R50" i="77"/>
  <c r="S50" i="77"/>
  <c r="T50" i="77"/>
  <c r="N12" i="22"/>
  <c r="U50" i="77"/>
  <c r="V50" i="77"/>
  <c r="H74" i="77"/>
  <c r="N51" i="77"/>
  <c r="J53" i="77"/>
  <c r="Q53" i="77"/>
  <c r="H57" i="77"/>
  <c r="H61" i="77"/>
  <c r="E62" i="77"/>
  <c r="H62" i="77"/>
  <c r="E63" i="77"/>
  <c r="E64" i="77"/>
  <c r="E65" i="77"/>
  <c r="E66" i="77"/>
  <c r="E67" i="77"/>
  <c r="E68" i="77"/>
  <c r="H68" i="77"/>
  <c r="E69" i="77"/>
  <c r="E70" i="77"/>
  <c r="E71" i="77"/>
  <c r="K87" i="77"/>
  <c r="K94" i="77"/>
  <c r="K88" i="77"/>
  <c r="U88" i="77"/>
  <c r="Q88" i="77"/>
  <c r="Q89" i="77"/>
  <c r="K89" i="77"/>
  <c r="K90" i="77"/>
  <c r="K91" i="77"/>
  <c r="K92" i="77"/>
  <c r="K93" i="77"/>
  <c r="F94" i="77"/>
  <c r="I94" i="77"/>
  <c r="F4" i="85"/>
  <c r="G4" i="85"/>
  <c r="F5" i="85"/>
  <c r="G5" i="85"/>
  <c r="F6" i="85"/>
  <c r="G6" i="85"/>
  <c r="F7" i="85"/>
  <c r="G7" i="85"/>
  <c r="F8" i="85"/>
  <c r="G8" i="85"/>
  <c r="F9" i="85"/>
  <c r="G9" i="85"/>
  <c r="F10" i="85"/>
  <c r="G10" i="85"/>
  <c r="F11" i="85"/>
  <c r="G11" i="85"/>
  <c r="F12" i="85"/>
  <c r="G12" i="85"/>
  <c r="F13" i="85"/>
  <c r="G13" i="85"/>
  <c r="F14" i="85"/>
  <c r="G14" i="85"/>
  <c r="F15" i="85"/>
  <c r="G15" i="85"/>
  <c r="F16" i="85"/>
  <c r="G16" i="85"/>
  <c r="F17" i="85"/>
  <c r="G17" i="85"/>
  <c r="F18" i="85"/>
  <c r="G18" i="85"/>
  <c r="F19" i="85"/>
  <c r="G19" i="85"/>
  <c r="F20" i="85"/>
  <c r="G20" i="85"/>
  <c r="F21" i="85"/>
  <c r="G21" i="85"/>
  <c r="F22" i="85"/>
  <c r="G22" i="85"/>
  <c r="F23" i="85"/>
  <c r="G23" i="85"/>
  <c r="F24" i="85"/>
  <c r="G24" i="85"/>
  <c r="F25" i="85"/>
  <c r="G25" i="85"/>
  <c r="F26" i="85"/>
  <c r="G26" i="85"/>
  <c r="F27" i="85"/>
  <c r="G27" i="85"/>
  <c r="F28" i="85"/>
  <c r="G28" i="85"/>
  <c r="F29" i="85"/>
  <c r="G29" i="85"/>
  <c r="F30" i="85"/>
  <c r="G30" i="85"/>
  <c r="F31" i="85"/>
  <c r="G31" i="85"/>
  <c r="F32" i="85"/>
  <c r="G32" i="85"/>
  <c r="F33" i="85"/>
  <c r="G33" i="85"/>
  <c r="F34" i="85"/>
  <c r="G34" i="85"/>
  <c r="F35" i="85"/>
  <c r="G35" i="85"/>
  <c r="F36" i="85"/>
  <c r="G36" i="85"/>
  <c r="F37" i="85"/>
  <c r="G37" i="85"/>
  <c r="F38" i="85"/>
  <c r="G38" i="85"/>
  <c r="F39" i="85"/>
  <c r="G39" i="85"/>
  <c r="F40" i="85"/>
  <c r="G40" i="85"/>
  <c r="F41" i="85"/>
  <c r="G41" i="85"/>
  <c r="F42" i="85"/>
  <c r="G42" i="85"/>
  <c r="F43" i="85"/>
  <c r="G43" i="85"/>
  <c r="F44" i="85"/>
  <c r="G44" i="85"/>
  <c r="F45" i="85"/>
  <c r="G45" i="85"/>
  <c r="F46" i="85"/>
  <c r="G46" i="85"/>
  <c r="F47" i="85"/>
  <c r="G47" i="85"/>
  <c r="F48" i="85"/>
  <c r="G48" i="85"/>
  <c r="F49" i="85"/>
  <c r="G49" i="85"/>
  <c r="H50" i="85"/>
  <c r="H58" i="85"/>
  <c r="H60" i="85"/>
  <c r="I50" i="85"/>
  <c r="C20" i="22"/>
  <c r="J50" i="85"/>
  <c r="K50" i="85"/>
  <c r="L50" i="85"/>
  <c r="M50" i="85"/>
  <c r="N50" i="85"/>
  <c r="H66" i="85"/>
  <c r="O50" i="85"/>
  <c r="P50" i="85"/>
  <c r="Q50" i="85"/>
  <c r="R50" i="85"/>
  <c r="S50" i="85"/>
  <c r="T50" i="85"/>
  <c r="H72" i="85"/>
  <c r="U50" i="85"/>
  <c r="H73" i="85"/>
  <c r="V50" i="85"/>
  <c r="H74" i="85"/>
  <c r="N51" i="85"/>
  <c r="J53" i="85"/>
  <c r="Q53" i="85"/>
  <c r="H57" i="85"/>
  <c r="H59" i="85"/>
  <c r="H61" i="85"/>
  <c r="E62" i="85"/>
  <c r="E63" i="85"/>
  <c r="E64" i="85"/>
  <c r="E65" i="85"/>
  <c r="E66" i="85"/>
  <c r="E67" i="85"/>
  <c r="E68" i="85"/>
  <c r="E69" i="85"/>
  <c r="E70" i="85"/>
  <c r="E71" i="85"/>
  <c r="K87" i="85"/>
  <c r="K88" i="85"/>
  <c r="K94" i="85"/>
  <c r="U88" i="85"/>
  <c r="Q88" i="85"/>
  <c r="Q89" i="85"/>
  <c r="K89" i="85"/>
  <c r="K90" i="85"/>
  <c r="K91" i="85"/>
  <c r="K92" i="85"/>
  <c r="K93" i="85"/>
  <c r="F94" i="85"/>
  <c r="I94" i="85"/>
  <c r="F4" i="84"/>
  <c r="G4" i="84"/>
  <c r="F5" i="84"/>
  <c r="G5" i="84"/>
  <c r="F6" i="84"/>
  <c r="G6" i="84"/>
  <c r="F7" i="84"/>
  <c r="G7" i="84"/>
  <c r="F8" i="84"/>
  <c r="G8" i="84"/>
  <c r="F9" i="84"/>
  <c r="G9" i="84"/>
  <c r="F10" i="84"/>
  <c r="G10" i="84"/>
  <c r="F11" i="84"/>
  <c r="G11" i="84"/>
  <c r="F12" i="84"/>
  <c r="G12" i="84"/>
  <c r="F13" i="84"/>
  <c r="G13" i="84"/>
  <c r="F14" i="84"/>
  <c r="G14" i="84"/>
  <c r="F15" i="84"/>
  <c r="G15" i="84"/>
  <c r="F16" i="84"/>
  <c r="G16" i="84"/>
  <c r="F17" i="84"/>
  <c r="G17" i="84"/>
  <c r="F18" i="84"/>
  <c r="G18" i="84"/>
  <c r="F19" i="84"/>
  <c r="G19" i="84"/>
  <c r="F20" i="84"/>
  <c r="G20" i="84"/>
  <c r="F21" i="84"/>
  <c r="G21" i="84"/>
  <c r="F22" i="84"/>
  <c r="G22" i="84"/>
  <c r="F23" i="84"/>
  <c r="G23" i="84"/>
  <c r="F24" i="84"/>
  <c r="G24" i="84"/>
  <c r="F25" i="84"/>
  <c r="G25" i="84"/>
  <c r="F26" i="84"/>
  <c r="G26" i="84"/>
  <c r="F27" i="84"/>
  <c r="G27" i="84"/>
  <c r="F28" i="84"/>
  <c r="G28" i="84"/>
  <c r="F29" i="84"/>
  <c r="G29" i="84"/>
  <c r="F30" i="84"/>
  <c r="G30" i="84"/>
  <c r="F31" i="84"/>
  <c r="G31" i="84"/>
  <c r="F32" i="84"/>
  <c r="G32" i="84"/>
  <c r="F33" i="84"/>
  <c r="G33" i="84"/>
  <c r="F34" i="84"/>
  <c r="G34" i="84"/>
  <c r="F35" i="84"/>
  <c r="G35" i="84"/>
  <c r="F36" i="84"/>
  <c r="G36" i="84"/>
  <c r="F37" i="84"/>
  <c r="G37" i="84"/>
  <c r="F38" i="84"/>
  <c r="G38" i="84"/>
  <c r="F39" i="84"/>
  <c r="G39" i="84"/>
  <c r="F40" i="84"/>
  <c r="G40" i="84"/>
  <c r="F41" i="84"/>
  <c r="G41" i="84"/>
  <c r="F42" i="84"/>
  <c r="G42" i="84"/>
  <c r="F43" i="84"/>
  <c r="G43" i="84"/>
  <c r="F44" i="84"/>
  <c r="G44" i="84"/>
  <c r="F45" i="84"/>
  <c r="G45" i="84"/>
  <c r="F46" i="84"/>
  <c r="G46" i="84"/>
  <c r="F47" i="84"/>
  <c r="G47" i="84"/>
  <c r="F48" i="84"/>
  <c r="G48" i="84"/>
  <c r="F49" i="84"/>
  <c r="G49" i="84"/>
  <c r="H50" i="84"/>
  <c r="H51" i="84"/>
  <c r="I50" i="84"/>
  <c r="J50" i="84"/>
  <c r="K50" i="84"/>
  <c r="L50" i="84"/>
  <c r="M50" i="84"/>
  <c r="G19" i="22"/>
  <c r="N50" i="84"/>
  <c r="H66" i="84"/>
  <c r="O50" i="84"/>
  <c r="I19" i="22"/>
  <c r="P50" i="84"/>
  <c r="Q50" i="84"/>
  <c r="K19" i="22"/>
  <c r="R50" i="84"/>
  <c r="L19" i="22"/>
  <c r="S50" i="84"/>
  <c r="M19" i="22"/>
  <c r="T50" i="84"/>
  <c r="U50" i="84"/>
  <c r="V50" i="84"/>
  <c r="H74" i="84"/>
  <c r="N51" i="84"/>
  <c r="J53" i="84"/>
  <c r="Q53" i="84"/>
  <c r="H57" i="84"/>
  <c r="H61" i="84"/>
  <c r="E62" i="84"/>
  <c r="E63" i="84"/>
  <c r="E64" i="84"/>
  <c r="E65" i="84"/>
  <c r="E66" i="84"/>
  <c r="E67" i="84"/>
  <c r="E68" i="84"/>
  <c r="E69" i="84"/>
  <c r="E70" i="84"/>
  <c r="H70" i="84"/>
  <c r="E71" i="84"/>
  <c r="K87" i="84"/>
  <c r="K88" i="84"/>
  <c r="U88" i="84"/>
  <c r="Q88" i="84"/>
  <c r="Q89" i="84"/>
  <c r="K89" i="84"/>
  <c r="K90" i="84"/>
  <c r="K91" i="84"/>
  <c r="K92" i="84"/>
  <c r="K93" i="84"/>
  <c r="F94" i="84"/>
  <c r="I94" i="84"/>
  <c r="F4" i="83"/>
  <c r="G4" i="83"/>
  <c r="F5" i="83"/>
  <c r="G5" i="83"/>
  <c r="F6" i="83"/>
  <c r="G6" i="83"/>
  <c r="F7" i="83"/>
  <c r="G7" i="83"/>
  <c r="F8" i="83"/>
  <c r="G8" i="83"/>
  <c r="F9" i="83"/>
  <c r="G9" i="83"/>
  <c r="F10" i="83"/>
  <c r="G10" i="83"/>
  <c r="F11" i="83"/>
  <c r="G11" i="83"/>
  <c r="F12" i="83"/>
  <c r="G12" i="83"/>
  <c r="F13" i="83"/>
  <c r="G13" i="83"/>
  <c r="F14" i="83"/>
  <c r="G14" i="83"/>
  <c r="F15" i="83"/>
  <c r="G15" i="83"/>
  <c r="F16" i="83"/>
  <c r="G16" i="83"/>
  <c r="F17" i="83"/>
  <c r="G17" i="83"/>
  <c r="F18" i="83"/>
  <c r="G18" i="83"/>
  <c r="F19" i="83"/>
  <c r="G19" i="83"/>
  <c r="F20" i="83"/>
  <c r="G20" i="83"/>
  <c r="F21" i="83"/>
  <c r="G21" i="83"/>
  <c r="F22" i="83"/>
  <c r="G22" i="83"/>
  <c r="F23" i="83"/>
  <c r="G23" i="83"/>
  <c r="F24" i="83"/>
  <c r="G24" i="83"/>
  <c r="F25" i="83"/>
  <c r="G25" i="83"/>
  <c r="F26" i="83"/>
  <c r="G26" i="83"/>
  <c r="F27" i="83"/>
  <c r="G27" i="83"/>
  <c r="F28" i="83"/>
  <c r="G28" i="83"/>
  <c r="F29" i="83"/>
  <c r="G29" i="83"/>
  <c r="F30" i="83"/>
  <c r="G30" i="83"/>
  <c r="F31" i="83"/>
  <c r="G31" i="83"/>
  <c r="F32" i="83"/>
  <c r="G32" i="83"/>
  <c r="F33" i="83"/>
  <c r="G33" i="83"/>
  <c r="F34" i="83"/>
  <c r="G34" i="83"/>
  <c r="F35" i="83"/>
  <c r="G35" i="83"/>
  <c r="F36" i="83"/>
  <c r="G36" i="83"/>
  <c r="F37" i="83"/>
  <c r="G37" i="83"/>
  <c r="F38" i="83"/>
  <c r="G38" i="83"/>
  <c r="F39" i="83"/>
  <c r="G39" i="83"/>
  <c r="F40" i="83"/>
  <c r="G40" i="83"/>
  <c r="F41" i="83"/>
  <c r="G41" i="83"/>
  <c r="F42" i="83"/>
  <c r="G42" i="83"/>
  <c r="F43" i="83"/>
  <c r="G43" i="83"/>
  <c r="F44" i="83"/>
  <c r="G44" i="83"/>
  <c r="F45" i="83"/>
  <c r="G45" i="83"/>
  <c r="F46" i="83"/>
  <c r="G46" i="83"/>
  <c r="F47" i="83"/>
  <c r="G47" i="83"/>
  <c r="F48" i="83"/>
  <c r="G48" i="83"/>
  <c r="F49" i="83"/>
  <c r="G49" i="83"/>
  <c r="H50" i="83"/>
  <c r="B18" i="22"/>
  <c r="I50" i="83"/>
  <c r="H59" i="83"/>
  <c r="H51" i="83"/>
  <c r="J50" i="83"/>
  <c r="K50" i="83"/>
  <c r="H63" i="83"/>
  <c r="L50" i="83"/>
  <c r="M50" i="83"/>
  <c r="N50" i="83"/>
  <c r="H66" i="83"/>
  <c r="O50" i="83"/>
  <c r="I18" i="22"/>
  <c r="P50" i="83"/>
  <c r="H68" i="83"/>
  <c r="Q50" i="83"/>
  <c r="R50" i="83"/>
  <c r="L18" i="22"/>
  <c r="S50" i="83"/>
  <c r="M18" i="22"/>
  <c r="H71" i="83"/>
  <c r="T50" i="83"/>
  <c r="H72" i="83"/>
  <c r="N18" i="22"/>
  <c r="U50" i="83"/>
  <c r="H73" i="83"/>
  <c r="V50" i="83"/>
  <c r="P18" i="22"/>
  <c r="H74" i="83"/>
  <c r="N51" i="83"/>
  <c r="J53" i="83"/>
  <c r="Q53" i="83"/>
  <c r="H57" i="83"/>
  <c r="H58" i="83"/>
  <c r="H60" i="83"/>
  <c r="H61" i="83"/>
  <c r="E62" i="83"/>
  <c r="E63" i="83"/>
  <c r="E64" i="83"/>
  <c r="E65" i="83"/>
  <c r="E66" i="83"/>
  <c r="E67" i="83"/>
  <c r="E68" i="83"/>
  <c r="E69" i="83"/>
  <c r="E70" i="83"/>
  <c r="E71" i="83"/>
  <c r="K87" i="83"/>
  <c r="K88" i="83"/>
  <c r="U88" i="83"/>
  <c r="Q88" i="83"/>
  <c r="Q89" i="83"/>
  <c r="K89" i="83"/>
  <c r="K90" i="83"/>
  <c r="K91" i="83"/>
  <c r="K92" i="83"/>
  <c r="K93" i="83"/>
  <c r="F94" i="83"/>
  <c r="I94" i="83"/>
  <c r="F1" i="60"/>
  <c r="E5" i="60"/>
  <c r="F5" i="60"/>
  <c r="F7" i="60"/>
  <c r="E6" i="60"/>
  <c r="F6" i="60"/>
  <c r="F16" i="60"/>
  <c r="F17" i="60"/>
  <c r="F18" i="60"/>
  <c r="F19" i="60"/>
  <c r="D21" i="60"/>
  <c r="F21" i="60"/>
  <c r="D22" i="60"/>
  <c r="F22" i="60"/>
  <c r="D23" i="60"/>
  <c r="F23" i="60"/>
  <c r="D28" i="60"/>
  <c r="F28" i="60"/>
  <c r="D29" i="60"/>
  <c r="F29" i="60"/>
  <c r="D31" i="60"/>
  <c r="F31" i="60"/>
  <c r="D1" i="60"/>
  <c r="D4" i="22"/>
  <c r="B2" i="60"/>
  <c r="D5" i="22"/>
  <c r="B3" i="60"/>
  <c r="I10" i="22"/>
  <c r="R10" i="22"/>
  <c r="S10" i="22"/>
  <c r="B11" i="22"/>
  <c r="O11" i="22"/>
  <c r="R11" i="22"/>
  <c r="S11" i="22"/>
  <c r="S22" i="22"/>
  <c r="M23" i="22"/>
  <c r="D12" i="22"/>
  <c r="R12" i="22"/>
  <c r="S12" i="22"/>
  <c r="F13" i="22"/>
  <c r="L13" i="22"/>
  <c r="R13" i="22"/>
  <c r="S13" i="22"/>
  <c r="B14" i="22"/>
  <c r="D14" i="22"/>
  <c r="R14" i="22"/>
  <c r="S14" i="22"/>
  <c r="E15" i="22"/>
  <c r="M15" i="22"/>
  <c r="R15" i="22"/>
  <c r="S15" i="22"/>
  <c r="B16" i="22"/>
  <c r="C16" i="22"/>
  <c r="G16" i="22"/>
  <c r="H16" i="22"/>
  <c r="R16" i="22"/>
  <c r="S16" i="22"/>
  <c r="J17" i="22"/>
  <c r="P17" i="22"/>
  <c r="R17" i="22"/>
  <c r="S17" i="22"/>
  <c r="E18" i="22"/>
  <c r="R18" i="22"/>
  <c r="S18" i="22"/>
  <c r="R19" i="22"/>
  <c r="S19" i="22"/>
  <c r="N20" i="22"/>
  <c r="R20" i="22"/>
  <c r="S20" i="22"/>
  <c r="J21" i="22"/>
  <c r="L21" i="22"/>
  <c r="P21" i="22"/>
  <c r="R21" i="22"/>
  <c r="S21" i="22"/>
  <c r="A26" i="22"/>
  <c r="A27" i="22"/>
  <c r="E27" i="22"/>
  <c r="A28" i="22"/>
  <c r="B28" i="22"/>
  <c r="E28" i="22"/>
  <c r="A29" i="22"/>
  <c r="B29" i="22"/>
  <c r="C30" i="22"/>
  <c r="B31" i="22"/>
  <c r="C31" i="22"/>
  <c r="G31" i="22"/>
  <c r="H31" i="22"/>
  <c r="B32" i="22"/>
  <c r="C32" i="22"/>
  <c r="G32" i="22"/>
  <c r="H32" i="22"/>
  <c r="B33" i="22"/>
  <c r="C33" i="22"/>
  <c r="G33" i="22"/>
  <c r="H33" i="22"/>
  <c r="B34" i="22"/>
  <c r="C34" i="22"/>
  <c r="G34" i="22"/>
  <c r="H34" i="22"/>
  <c r="B35" i="22"/>
  <c r="C35" i="22"/>
  <c r="G35" i="22"/>
  <c r="H35" i="22"/>
  <c r="B36" i="22"/>
  <c r="C36" i="22"/>
  <c r="G36" i="22"/>
  <c r="H36" i="22"/>
  <c r="B37" i="22"/>
  <c r="C37" i="22"/>
  <c r="G37" i="22"/>
  <c r="H37" i="22"/>
  <c r="B38" i="22"/>
  <c r="C38" i="22"/>
  <c r="G38" i="22"/>
  <c r="H38" i="22"/>
  <c r="B39" i="22"/>
  <c r="C39" i="22"/>
  <c r="G39" i="22"/>
  <c r="H39" i="22"/>
  <c r="B40" i="22"/>
  <c r="C40" i="22"/>
  <c r="G40" i="22"/>
  <c r="H40" i="22"/>
  <c r="B41" i="22"/>
  <c r="C41" i="22"/>
  <c r="G41" i="22"/>
  <c r="H41" i="22"/>
  <c r="B42" i="22"/>
  <c r="C42" i="22"/>
  <c r="G42" i="22"/>
  <c r="H42" i="22"/>
  <c r="B43" i="22"/>
  <c r="C43" i="22"/>
  <c r="G43" i="22"/>
  <c r="H43" i="22"/>
  <c r="B44" i="22"/>
  <c r="C44" i="22"/>
  <c r="G44" i="22"/>
  <c r="H44" i="22"/>
  <c r="B45" i="22"/>
  <c r="C45" i="22"/>
  <c r="G45" i="22"/>
  <c r="H45" i="22"/>
  <c r="B46" i="22"/>
  <c r="C46" i="22"/>
  <c r="G46" i="22"/>
  <c r="H46" i="22"/>
  <c r="B47" i="22"/>
  <c r="C47" i="22"/>
  <c r="G47" i="22"/>
  <c r="H47" i="22"/>
  <c r="P47" i="22"/>
  <c r="B48" i="22"/>
  <c r="C48" i="22"/>
  <c r="G48" i="22"/>
  <c r="H48" i="22"/>
  <c r="B49" i="22"/>
  <c r="C49" i="22"/>
  <c r="G49" i="22"/>
  <c r="H49" i="22"/>
  <c r="B50" i="22"/>
  <c r="C50" i="22"/>
  <c r="G50" i="22"/>
  <c r="H50" i="22"/>
  <c r="B51" i="22"/>
  <c r="C51" i="22"/>
  <c r="G51" i="22"/>
  <c r="H51" i="22"/>
  <c r="B52" i="22"/>
  <c r="C52" i="22"/>
  <c r="G52" i="22"/>
  <c r="H52" i="22"/>
  <c r="B53" i="22"/>
  <c r="C53" i="22"/>
  <c r="G53" i="22"/>
  <c r="H53" i="22"/>
  <c r="B54" i="22"/>
  <c r="C54" i="22"/>
  <c r="G54" i="22"/>
  <c r="H54" i="22"/>
  <c r="B55" i="22"/>
  <c r="C55" i="22"/>
  <c r="G55" i="22"/>
  <c r="H55" i="22"/>
  <c r="B56" i="22"/>
  <c r="C56" i="22"/>
  <c r="G56" i="22"/>
  <c r="H56" i="22"/>
  <c r="B57" i="22"/>
  <c r="C57" i="22"/>
  <c r="G57" i="22"/>
  <c r="H57" i="22"/>
  <c r="B58" i="22"/>
  <c r="C58" i="22"/>
  <c r="G58" i="22"/>
  <c r="H58" i="22"/>
  <c r="B59" i="22"/>
  <c r="C59" i="22"/>
  <c r="G59" i="22"/>
  <c r="H59" i="22"/>
  <c r="B60" i="22"/>
  <c r="G60" i="22"/>
  <c r="E14" i="22"/>
  <c r="H69" i="84"/>
  <c r="H63" i="81"/>
  <c r="O18" i="22"/>
  <c r="K10" i="22"/>
  <c r="G10" i="22"/>
  <c r="H74" i="4"/>
  <c r="J74" i="4"/>
  <c r="P10" i="22"/>
  <c r="H62" i="4"/>
  <c r="J62" i="4"/>
  <c r="H71" i="79"/>
  <c r="B17" i="22"/>
  <c r="Q88" i="86"/>
  <c r="E60" i="22"/>
  <c r="H72" i="77"/>
  <c r="Q53" i="86"/>
  <c r="E26" i="22"/>
  <c r="H63" i="79"/>
  <c r="H20" i="22"/>
  <c r="P16" i="22"/>
  <c r="F14" i="22"/>
  <c r="K11" i="22"/>
  <c r="H68" i="81"/>
  <c r="H59" i="81"/>
  <c r="H59" i="84"/>
  <c r="D20" i="22"/>
  <c r="H62" i="85"/>
  <c r="H74" i="80"/>
  <c r="P15" i="22"/>
  <c r="H63" i="4"/>
  <c r="J63" i="4"/>
  <c r="H64" i="84"/>
  <c r="H68" i="85"/>
  <c r="J20" i="22"/>
  <c r="H65" i="85"/>
  <c r="G20" i="22"/>
  <c r="H13" i="22"/>
  <c r="H66" i="78"/>
  <c r="H65" i="83"/>
  <c r="G18" i="22"/>
  <c r="H64" i="77"/>
  <c r="F12" i="22"/>
  <c r="E10" i="22"/>
  <c r="H65" i="76"/>
  <c r="H62" i="76"/>
  <c r="D11" i="22"/>
  <c r="N21" i="22"/>
  <c r="G15" i="22"/>
  <c r="N16" i="22"/>
  <c r="H66" i="77"/>
  <c r="H69" i="79"/>
  <c r="K14" i="22"/>
  <c r="N15" i="22"/>
  <c r="H67" i="80"/>
  <c r="I15" i="22"/>
  <c r="H64" i="80"/>
  <c r="F15" i="22"/>
  <c r="H70" i="4"/>
  <c r="J70" i="4"/>
  <c r="L10" i="22"/>
  <c r="C10" i="22"/>
  <c r="H59" i="4"/>
  <c r="J59" i="4"/>
  <c r="C21" i="22"/>
  <c r="E13" i="22"/>
  <c r="H63" i="78"/>
  <c r="H71" i="77"/>
  <c r="M12" i="22"/>
  <c r="H64" i="82"/>
  <c r="F17" i="22"/>
  <c r="F10" i="22"/>
  <c r="H64" i="4"/>
  <c r="H58" i="86"/>
  <c r="H60" i="86"/>
  <c r="B21" i="22"/>
  <c r="H51" i="86"/>
  <c r="H15" i="22"/>
  <c r="H66" i="80"/>
  <c r="H62" i="80"/>
  <c r="D15" i="22"/>
  <c r="K18" i="22"/>
  <c r="H69" i="83"/>
  <c r="H71" i="85"/>
  <c r="M20" i="22"/>
  <c r="O17" i="22"/>
  <c r="H73" i="82"/>
  <c r="H69" i="82"/>
  <c r="K17" i="22"/>
  <c r="E17" i="22"/>
  <c r="F20" i="22"/>
  <c r="H64" i="85"/>
  <c r="H67" i="79"/>
  <c r="I14" i="22"/>
  <c r="H69" i="80"/>
  <c r="K15" i="22"/>
  <c r="I16" i="22"/>
  <c r="H67" i="81"/>
  <c r="E21" i="22"/>
  <c r="H63" i="86"/>
  <c r="H75" i="86"/>
  <c r="H73" i="78"/>
  <c r="H58" i="78"/>
  <c r="B13" i="22"/>
  <c r="H64" i="83"/>
  <c r="F18" i="22"/>
  <c r="H58" i="80"/>
  <c r="B15" i="22"/>
  <c r="K94" i="86"/>
  <c r="H67" i="78"/>
  <c r="I13" i="22"/>
  <c r="G17" i="22"/>
  <c r="H65" i="82"/>
  <c r="F19" i="22"/>
  <c r="O16" i="22"/>
  <c r="H73" i="81"/>
  <c r="K16" i="22"/>
  <c r="H69" i="81"/>
  <c r="H51" i="76"/>
  <c r="C11" i="22"/>
  <c r="L17" i="22"/>
  <c r="J64" i="4"/>
  <c r="E51" i="84"/>
  <c r="E51" i="86"/>
  <c r="E51" i="76"/>
  <c r="E51" i="83"/>
  <c r="E51" i="85"/>
  <c r="E51" i="79"/>
  <c r="E51" i="81"/>
  <c r="E51" i="77"/>
  <c r="E51" i="82"/>
  <c r="E51" i="78"/>
  <c r="Q89" i="86"/>
  <c r="E61" i="22"/>
  <c r="B20" i="22"/>
  <c r="E12" i="22"/>
  <c r="H63" i="77"/>
  <c r="D16" i="22"/>
  <c r="O12" i="22"/>
  <c r="H73" i="77"/>
  <c r="K94" i="84"/>
  <c r="H71" i="4"/>
  <c r="J71" i="4"/>
  <c r="H63" i="76"/>
  <c r="J63" i="76"/>
  <c r="J63" i="77"/>
  <c r="J63" i="78"/>
  <c r="J63" i="79"/>
  <c r="J63" i="80"/>
  <c r="J63" i="81"/>
  <c r="E11" i="22"/>
  <c r="F21" i="22"/>
  <c r="H64" i="86"/>
  <c r="M17" i="22"/>
  <c r="I20" i="22"/>
  <c r="H67" i="85"/>
  <c r="H59" i="79"/>
  <c r="H62" i="83"/>
  <c r="D18" i="22"/>
  <c r="K94" i="76"/>
  <c r="H71" i="78"/>
  <c r="M13" i="22"/>
  <c r="H68" i="76"/>
  <c r="J11" i="22"/>
  <c r="H58" i="4"/>
  <c r="J58" i="4"/>
  <c r="H62" i="81"/>
  <c r="G13" i="22"/>
  <c r="H65" i="78"/>
  <c r="H67" i="76"/>
  <c r="J67" i="76"/>
  <c r="J67" i="77"/>
  <c r="J67" i="78"/>
  <c r="J67" i="79"/>
  <c r="J67" i="80"/>
  <c r="J67" i="81"/>
  <c r="C19" i="22"/>
  <c r="O20" i="22"/>
  <c r="J18" i="22"/>
  <c r="H67" i="84"/>
  <c r="H72" i="78"/>
  <c r="K12" i="22"/>
  <c r="H69" i="86"/>
  <c r="F50" i="82"/>
  <c r="H67" i="86"/>
  <c r="C18" i="22"/>
  <c r="H62" i="84"/>
  <c r="D19" i="22"/>
  <c r="P20" i="22"/>
  <c r="H70" i="77"/>
  <c r="L12" i="22"/>
  <c r="H10" i="22"/>
  <c r="K94" i="82"/>
  <c r="H68" i="84"/>
  <c r="J19" i="22"/>
  <c r="D17" i="22"/>
  <c r="H72" i="4"/>
  <c r="J72" i="4"/>
  <c r="N10" i="22"/>
  <c r="C13" i="22"/>
  <c r="H59" i="78"/>
  <c r="H51" i="78"/>
  <c r="C17" i="22"/>
  <c r="H67" i="83"/>
  <c r="O19" i="22"/>
  <c r="H73" i="84"/>
  <c r="C14" i="22"/>
  <c r="H51" i="79"/>
  <c r="H66" i="4"/>
  <c r="J66" i="4"/>
  <c r="M21" i="22"/>
  <c r="H71" i="86"/>
  <c r="H60" i="4"/>
  <c r="H51" i="82"/>
  <c r="N19" i="22"/>
  <c r="H72" i="84"/>
  <c r="H72" i="79"/>
  <c r="N14" i="22"/>
  <c r="F11" i="22"/>
  <c r="F22" i="22"/>
  <c r="B18" i="60"/>
  <c r="B12" i="92"/>
  <c r="D12" i="92"/>
  <c r="H64" i="76"/>
  <c r="J64" i="76"/>
  <c r="J64" i="77"/>
  <c r="N17" i="22"/>
  <c r="G12" i="22"/>
  <c r="H62" i="86"/>
  <c r="L20" i="22"/>
  <c r="H70" i="85"/>
  <c r="K94" i="83"/>
  <c r="H69" i="85"/>
  <c r="K20" i="22"/>
  <c r="L11" i="22"/>
  <c r="H70" i="76"/>
  <c r="J70" i="76"/>
  <c r="J70" i="77"/>
  <c r="J70" i="78"/>
  <c r="J70" i="79"/>
  <c r="J70" i="80"/>
  <c r="J70" i="81"/>
  <c r="J70" i="82"/>
  <c r="J70" i="83"/>
  <c r="J70" i="84"/>
  <c r="J70" i="85"/>
  <c r="J70" i="86"/>
  <c r="E20" i="22"/>
  <c r="H63" i="85"/>
  <c r="H14" i="22"/>
  <c r="H66" i="79"/>
  <c r="H71" i="76"/>
  <c r="J71" i="76"/>
  <c r="J71" i="77"/>
  <c r="J71" i="78"/>
  <c r="J71" i="79"/>
  <c r="J71" i="80"/>
  <c r="M11" i="22"/>
  <c r="F23" i="92"/>
  <c r="H63" i="84"/>
  <c r="E19" i="22"/>
  <c r="B12" i="22"/>
  <c r="H65" i="80"/>
  <c r="P51" i="80"/>
  <c r="F16" i="22"/>
  <c r="H64" i="81"/>
  <c r="H51" i="4"/>
  <c r="B10" i="22"/>
  <c r="H70" i="83"/>
  <c r="H65" i="84"/>
  <c r="B19" i="22"/>
  <c r="H60" i="78"/>
  <c r="F32" i="60"/>
  <c r="E7" i="60"/>
  <c r="B22" i="22"/>
  <c r="B11" i="60"/>
  <c r="B5" i="92"/>
  <c r="F50" i="85"/>
  <c r="F50" i="77"/>
  <c r="F50" i="86"/>
  <c r="F50" i="81"/>
  <c r="F50" i="83"/>
  <c r="F50" i="84"/>
  <c r="F50" i="79"/>
  <c r="F50" i="4"/>
  <c r="G50" i="86"/>
  <c r="H77" i="86"/>
  <c r="G50" i="85"/>
  <c r="G50" i="82"/>
  <c r="G50" i="4"/>
  <c r="G50" i="76"/>
  <c r="G50" i="77"/>
  <c r="G50" i="84"/>
  <c r="P51" i="84"/>
  <c r="P19" i="22"/>
  <c r="G50" i="79"/>
  <c r="G50" i="80"/>
  <c r="G50" i="78"/>
  <c r="H74" i="76"/>
  <c r="J74" i="76"/>
  <c r="J74" i="77"/>
  <c r="J74" i="78"/>
  <c r="J74" i="79"/>
  <c r="J74" i="80"/>
  <c r="J74" i="81"/>
  <c r="J74" i="82"/>
  <c r="J74" i="83"/>
  <c r="J74" i="84"/>
  <c r="J74" i="85"/>
  <c r="J74" i="86"/>
  <c r="P51" i="85"/>
  <c r="P51" i="4"/>
  <c r="G50" i="83"/>
  <c r="G50" i="81"/>
  <c r="P51" i="76"/>
  <c r="P12" i="22"/>
  <c r="J63" i="82"/>
  <c r="J63" i="83"/>
  <c r="J63" i="84"/>
  <c r="J63" i="85"/>
  <c r="J63" i="86"/>
  <c r="H60" i="77"/>
  <c r="H77" i="77"/>
  <c r="J72" i="76"/>
  <c r="J72" i="77"/>
  <c r="J72" i="78"/>
  <c r="J72" i="79"/>
  <c r="J72" i="80"/>
  <c r="J72" i="81"/>
  <c r="J72" i="82"/>
  <c r="J72" i="83"/>
  <c r="J72" i="84"/>
  <c r="J72" i="85"/>
  <c r="J72" i="86"/>
  <c r="J60" i="4"/>
  <c r="J58" i="76"/>
  <c r="J58" i="77"/>
  <c r="H75" i="83"/>
  <c r="H75" i="77"/>
  <c r="J69" i="76"/>
  <c r="J69" i="77"/>
  <c r="J69" i="78"/>
  <c r="J69" i="79"/>
  <c r="J69" i="80"/>
  <c r="J69" i="81"/>
  <c r="J69" i="82"/>
  <c r="J69" i="83"/>
  <c r="J69" i="84"/>
  <c r="J69" i="85"/>
  <c r="J69" i="86"/>
  <c r="J68" i="79"/>
  <c r="H60" i="79"/>
  <c r="J67" i="82"/>
  <c r="J67" i="83"/>
  <c r="J67" i="84"/>
  <c r="J67" i="85"/>
  <c r="J67" i="86"/>
  <c r="H75" i="85"/>
  <c r="H77" i="85"/>
  <c r="H77" i="83"/>
  <c r="P51" i="83"/>
  <c r="P51" i="82"/>
  <c r="H18" i="22"/>
  <c r="I22" i="22"/>
  <c r="B21" i="60"/>
  <c r="B15" i="92"/>
  <c r="D15" i="92"/>
  <c r="H51" i="85"/>
  <c r="H11" i="22"/>
  <c r="G21" i="22"/>
  <c r="H58" i="84"/>
  <c r="H60" i="84"/>
  <c r="L16" i="22"/>
  <c r="H17" i="22"/>
  <c r="H75" i="4"/>
  <c r="H77" i="4"/>
  <c r="H62" i="78"/>
  <c r="P13" i="22"/>
  <c r="J62" i="76"/>
  <c r="J62" i="77"/>
  <c r="H19" i="22"/>
  <c r="J59" i="76"/>
  <c r="C15" i="22"/>
  <c r="K13" i="22"/>
  <c r="K22" i="22"/>
  <c r="B23" i="60"/>
  <c r="B17" i="92"/>
  <c r="D17" i="92"/>
  <c r="J10" i="22"/>
  <c r="H66" i="76"/>
  <c r="J66" i="76"/>
  <c r="J66" i="77"/>
  <c r="J66" i="78"/>
  <c r="J66" i="79"/>
  <c r="J66" i="80"/>
  <c r="J66" i="81"/>
  <c r="J66" i="82"/>
  <c r="J66" i="83"/>
  <c r="J66" i="84"/>
  <c r="J66" i="85"/>
  <c r="J66" i="86"/>
  <c r="C12" i="22"/>
  <c r="C22" i="22"/>
  <c r="M22" i="22"/>
  <c r="B25" i="60"/>
  <c r="B19" i="92"/>
  <c r="D19" i="92"/>
  <c r="P51" i="79"/>
  <c r="P51" i="78"/>
  <c r="N11" i="22"/>
  <c r="N22" i="22"/>
  <c r="B26" i="60"/>
  <c r="B20" i="92"/>
  <c r="D20" i="92"/>
  <c r="O14" i="22"/>
  <c r="H51" i="80"/>
  <c r="E22" i="22"/>
  <c r="B17" i="60"/>
  <c r="B11" i="92"/>
  <c r="D11" i="92"/>
  <c r="D10" i="22"/>
  <c r="D22" i="22"/>
  <c r="B16" i="60"/>
  <c r="H73" i="80"/>
  <c r="I12" i="22"/>
  <c r="H74" i="79"/>
  <c r="H75" i="79"/>
  <c r="P51" i="81"/>
  <c r="P51" i="86"/>
  <c r="O21" i="22"/>
  <c r="H73" i="4"/>
  <c r="J73" i="4"/>
  <c r="J73" i="76"/>
  <c r="J73" i="77"/>
  <c r="L15" i="22"/>
  <c r="L22" i="22"/>
  <c r="B24" i="60"/>
  <c r="B18" i="92"/>
  <c r="D18" i="92"/>
  <c r="H59" i="77"/>
  <c r="J59" i="77"/>
  <c r="J59" i="78"/>
  <c r="J59" i="79"/>
  <c r="J59" i="80"/>
  <c r="J59" i="81"/>
  <c r="J59" i="82"/>
  <c r="J59" i="83"/>
  <c r="J59" i="84"/>
  <c r="J59" i="85"/>
  <c r="J59" i="86"/>
  <c r="H71" i="81"/>
  <c r="H75" i="81"/>
  <c r="H77" i="81"/>
  <c r="P51" i="77"/>
  <c r="J14" i="22"/>
  <c r="H71" i="84"/>
  <c r="H75" i="84"/>
  <c r="H68" i="80"/>
  <c r="H75" i="80"/>
  <c r="H77" i="80"/>
  <c r="G22" i="22"/>
  <c r="B19" i="60"/>
  <c r="B13" i="92"/>
  <c r="D13" i="92"/>
  <c r="H67" i="82"/>
  <c r="H75" i="82"/>
  <c r="H77" i="82"/>
  <c r="R22" i="22"/>
  <c r="L23" i="22"/>
  <c r="J64" i="78"/>
  <c r="B5" i="60"/>
  <c r="O22" i="22"/>
  <c r="B27" i="60"/>
  <c r="B21" i="92"/>
  <c r="D21" i="92"/>
  <c r="J75" i="76"/>
  <c r="P22" i="22"/>
  <c r="B28" i="60"/>
  <c r="B22" i="92"/>
  <c r="D22" i="92"/>
  <c r="H75" i="76"/>
  <c r="H77" i="76"/>
  <c r="B12" i="60"/>
  <c r="C23" i="22"/>
  <c r="J60" i="77"/>
  <c r="J58" i="78"/>
  <c r="J73" i="78"/>
  <c r="J73" i="79"/>
  <c r="J73" i="80"/>
  <c r="J73" i="81"/>
  <c r="J73" i="82"/>
  <c r="J73" i="83"/>
  <c r="J73" i="84"/>
  <c r="J73" i="85"/>
  <c r="J73" i="86"/>
  <c r="J75" i="77"/>
  <c r="J71" i="81"/>
  <c r="J71" i="82"/>
  <c r="J71" i="83"/>
  <c r="J71" i="84"/>
  <c r="J71" i="85"/>
  <c r="J71" i="86"/>
  <c r="H77" i="79"/>
  <c r="J22" i="22"/>
  <c r="B22" i="60"/>
  <c r="B16" i="92"/>
  <c r="D16" i="92"/>
  <c r="H77" i="84"/>
  <c r="J60" i="76"/>
  <c r="J68" i="80"/>
  <c r="J68" i="81"/>
  <c r="J68" i="82"/>
  <c r="J68" i="83"/>
  <c r="J68" i="84"/>
  <c r="J68" i="85"/>
  <c r="J68" i="86"/>
  <c r="H22" i="22"/>
  <c r="J75" i="4"/>
  <c r="J62" i="78"/>
  <c r="J62" i="79"/>
  <c r="J62" i="80"/>
  <c r="J62" i="81"/>
  <c r="J62" i="82"/>
  <c r="H75" i="78"/>
  <c r="H77" i="78"/>
  <c r="B10" i="92"/>
  <c r="D5" i="92"/>
  <c r="J64" i="79"/>
  <c r="B20" i="60"/>
  <c r="H23" i="22"/>
  <c r="J60" i="78"/>
  <c r="J58" i="79"/>
  <c r="J75" i="78"/>
  <c r="B6" i="92"/>
  <c r="B13" i="60"/>
  <c r="J62" i="83"/>
  <c r="J64" i="80"/>
  <c r="J75" i="79"/>
  <c r="D10" i="92"/>
  <c r="J58" i="80"/>
  <c r="J60" i="79"/>
  <c r="D6" i="92"/>
  <c r="B7" i="92"/>
  <c r="D7" i="92"/>
  <c r="P31" i="22"/>
  <c r="P40" i="22"/>
  <c r="E65" i="22"/>
  <c r="B14" i="92"/>
  <c r="B29" i="60"/>
  <c r="J64" i="81"/>
  <c r="J75" i="80"/>
  <c r="J62" i="84"/>
  <c r="B31" i="60"/>
  <c r="D14" i="92"/>
  <c r="D23" i="92"/>
  <c r="B23" i="92"/>
  <c r="J60" i="80"/>
  <c r="J58" i="81"/>
  <c r="J62" i="85"/>
  <c r="J64" i="82"/>
  <c r="J75" i="81"/>
  <c r="J58" i="82"/>
  <c r="J60" i="81"/>
  <c r="J64" i="83"/>
  <c r="J75" i="82"/>
  <c r="J62" i="86"/>
  <c r="J60" i="82"/>
  <c r="J58" i="83"/>
  <c r="J64" i="84"/>
  <c r="J75" i="83"/>
  <c r="J58" i="84"/>
  <c r="J60" i="83"/>
  <c r="J64" i="85"/>
  <c r="J75" i="84"/>
  <c r="J60" i="84"/>
  <c r="J58" i="85"/>
  <c r="J64" i="86"/>
  <c r="J75" i="86"/>
  <c r="J75" i="85"/>
  <c r="J58" i="86"/>
  <c r="J60" i="86"/>
  <c r="J60" i="85"/>
  <c r="Q17" i="22" l="1"/>
  <c r="Q11" i="22"/>
  <c r="Q21" i="22"/>
  <c r="Q10" i="22"/>
  <c r="Q22" i="22" s="1"/>
  <c r="B30" i="60" s="1"/>
  <c r="B32" i="60" s="1"/>
  <c r="F15" i="60" s="1"/>
  <c r="F24" i="60" s="1"/>
  <c r="J76" i="4"/>
  <c r="J76" i="76" s="1"/>
  <c r="J76" i="77" s="1"/>
  <c r="J76" i="78" s="1"/>
  <c r="J76" i="79" s="1"/>
  <c r="J76" i="80" s="1"/>
  <c r="J76" i="81" s="1"/>
  <c r="J76" i="82" s="1"/>
  <c r="J76" i="83" s="1"/>
  <c r="J76" i="84" s="1"/>
  <c r="J76" i="85" s="1"/>
  <c r="J76" i="86" s="1"/>
  <c r="J78" i="4"/>
  <c r="Q93" i="4" l="1"/>
  <c r="J56" i="76"/>
  <c r="J78" i="76" s="1"/>
  <c r="J56" i="77" l="1"/>
  <c r="J78" i="77" s="1"/>
  <c r="Q93" i="76"/>
  <c r="Q93" i="77" l="1"/>
  <c r="J56" i="78"/>
  <c r="J78" i="78" s="1"/>
  <c r="Q93" i="78" l="1"/>
  <c r="J56" i="79"/>
  <c r="J78" i="79" s="1"/>
  <c r="Q93" i="79" l="1"/>
  <c r="J56" i="80"/>
  <c r="J78" i="80" s="1"/>
  <c r="Q93" i="80" l="1"/>
  <c r="J56" i="81"/>
  <c r="J78" i="81" s="1"/>
  <c r="J56" i="82" l="1"/>
  <c r="J78" i="82" s="1"/>
  <c r="Q93" i="81"/>
  <c r="Q93" i="82" l="1"/>
  <c r="J56" i="83"/>
  <c r="J78" i="83" s="1"/>
  <c r="J56" i="84" l="1"/>
  <c r="J78" i="84" s="1"/>
  <c r="Q93" i="83"/>
  <c r="J56" i="85" l="1"/>
  <c r="J78" i="85" s="1"/>
  <c r="Q93" i="84"/>
  <c r="Q93" i="85" l="1"/>
  <c r="J56" i="86"/>
  <c r="J78" i="86" s="1"/>
  <c r="Q93"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100-000001000000}">
      <text>
        <r>
          <rPr>
            <sz val="9"/>
            <color indexed="81"/>
            <rFont val="Tahoma"/>
            <family val="2"/>
          </rPr>
          <t>Entrez le jour et le mois 
où le chèque à été encaissé:  JJ/MM</t>
        </r>
      </text>
    </comment>
    <comment ref="Q57" authorId="0" shapeId="0" xr:uid="{00000000-0006-0000-0100-000002000000}">
      <text>
        <r>
          <rPr>
            <sz val="9"/>
            <color indexed="81"/>
            <rFont val="Tahoma"/>
            <family val="2"/>
          </rPr>
          <t>Entrez le jour et le mois 
où le chèque à été encaissé:  JJ/MM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200-000001000000}">
      <text>
        <r>
          <rPr>
            <sz val="9"/>
            <color indexed="81"/>
            <rFont val="Tahoma"/>
            <family val="2"/>
          </rPr>
          <t>Entrez le jour et le mois 
où le chèque à été encaissé:  JJ/MM</t>
        </r>
      </text>
    </comment>
    <comment ref="Q57" authorId="0" shapeId="0" xr:uid="{00000000-0006-0000-0200-000002000000}">
      <text>
        <r>
          <rPr>
            <sz val="9"/>
            <color indexed="81"/>
            <rFont val="Tahoma"/>
            <family val="2"/>
          </rPr>
          <t>Entrez le jour et le mois 
où le chèque à été encaissé:  JJ/MM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300-000001000000}">
      <text>
        <r>
          <rPr>
            <sz val="9"/>
            <color indexed="81"/>
            <rFont val="Tahoma"/>
            <family val="2"/>
          </rPr>
          <t>Entrez le jour et le mois 
où le chèque à été encaissé:  JJ/MM</t>
        </r>
      </text>
    </comment>
    <comment ref="Q57" authorId="0" shapeId="0" xr:uid="{00000000-0006-0000-0300-000002000000}">
      <text>
        <r>
          <rPr>
            <sz val="9"/>
            <color indexed="81"/>
            <rFont val="Tahoma"/>
            <family val="2"/>
          </rPr>
          <t>Entrez le jour et le mois 
où le chèque à été encaissé:  JJ/MM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400-000001000000}">
      <text>
        <r>
          <rPr>
            <sz val="9"/>
            <color indexed="81"/>
            <rFont val="Tahoma"/>
            <family val="2"/>
          </rPr>
          <t>Entrez le jour et le mois 
où le chèque à été encaissé:  JJ/MM</t>
        </r>
      </text>
    </comment>
    <comment ref="Q57" authorId="0" shapeId="0" xr:uid="{00000000-0006-0000-0400-000002000000}">
      <text>
        <r>
          <rPr>
            <sz val="9"/>
            <color indexed="81"/>
            <rFont val="Tahoma"/>
            <family val="2"/>
          </rPr>
          <t>Entrez le jour et le mois 
où le chèque à été encaissé:  JJ/MM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500-000001000000}">
      <text>
        <r>
          <rPr>
            <sz val="9"/>
            <color indexed="81"/>
            <rFont val="Tahoma"/>
            <family val="2"/>
          </rPr>
          <t>Entrez le jour et le mois 
où le chèque à été encaissé:  JJ/MM</t>
        </r>
      </text>
    </comment>
    <comment ref="Q57" authorId="0" shapeId="0" xr:uid="{00000000-0006-0000-0500-000002000000}">
      <text>
        <r>
          <rPr>
            <sz val="9"/>
            <color indexed="81"/>
            <rFont val="Tahoma"/>
            <family val="2"/>
          </rPr>
          <t>Entrez le jour et le mois 
où le chèque à été encaissé:  JJ/MM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600-000001000000}">
      <text>
        <r>
          <rPr>
            <sz val="9"/>
            <color indexed="81"/>
            <rFont val="Tahoma"/>
            <family val="2"/>
          </rPr>
          <t>Entrez le jour et le mois 
où le chèque à été encaissé:  JJ/MM</t>
        </r>
      </text>
    </comment>
    <comment ref="Q57" authorId="0" shapeId="0" xr:uid="{00000000-0006-0000-0600-000002000000}">
      <text>
        <r>
          <rPr>
            <sz val="9"/>
            <color indexed="81"/>
            <rFont val="Tahoma"/>
            <family val="2"/>
          </rPr>
          <t>Entrez le jour et le mois 
où le chèque à été encaissé:  JJ/MM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700-000001000000}">
      <text>
        <r>
          <rPr>
            <sz val="9"/>
            <color indexed="81"/>
            <rFont val="Tahoma"/>
            <family val="2"/>
          </rPr>
          <t>Entrez le jour et le mois 
où le chèque à été encaissé:  JJ/MM</t>
        </r>
      </text>
    </comment>
    <comment ref="Q57" authorId="0" shapeId="0" xr:uid="{00000000-0006-0000-0700-000002000000}">
      <text>
        <r>
          <rPr>
            <sz val="9"/>
            <color indexed="81"/>
            <rFont val="Tahoma"/>
            <family val="2"/>
          </rPr>
          <t>Entrez le jour et le mois 
où le chèque à été encaissé:  JJ/MM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800-000001000000}">
      <text>
        <r>
          <rPr>
            <sz val="9"/>
            <color indexed="81"/>
            <rFont val="Tahoma"/>
            <family val="2"/>
          </rPr>
          <t>Entrez le jour et le mois 
où le chèque à été encaissé:  JJ/MM</t>
        </r>
      </text>
    </comment>
    <comment ref="Q57" authorId="0" shapeId="0" xr:uid="{00000000-0006-0000-0800-000002000000}">
      <text>
        <r>
          <rPr>
            <sz val="9"/>
            <color indexed="81"/>
            <rFont val="Tahoma"/>
            <family val="2"/>
          </rPr>
          <t>Entrez le jour et le mois 
où le chèque à été encaissé:  JJ/MM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900-000001000000}">
      <text>
        <r>
          <rPr>
            <sz val="9"/>
            <color indexed="81"/>
            <rFont val="Tahoma"/>
            <family val="2"/>
          </rPr>
          <t>Entrez le jour et le mois 
où le chèque à été encaissé:  JJ/MM</t>
        </r>
      </text>
    </comment>
    <comment ref="Q57" authorId="0" shapeId="0" xr:uid="{00000000-0006-0000-0900-000002000000}">
      <text>
        <r>
          <rPr>
            <sz val="9"/>
            <color indexed="81"/>
            <rFont val="Tahoma"/>
            <family val="2"/>
          </rPr>
          <t>Entrez le jour et le mois 
où le chèque à été encaissé:  JJ/MM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A00-000001000000}">
      <text>
        <r>
          <rPr>
            <sz val="9"/>
            <color indexed="81"/>
            <rFont val="Tahoma"/>
            <family val="2"/>
          </rPr>
          <t>Entrez le jour et le mois 
où le chèque à été encaissé:  JJ/MM</t>
        </r>
      </text>
    </comment>
    <comment ref="Q57" authorId="0" shapeId="0" xr:uid="{00000000-0006-0000-0A00-000002000000}">
      <text>
        <r>
          <rPr>
            <sz val="9"/>
            <color indexed="81"/>
            <rFont val="Tahoma"/>
            <family val="2"/>
          </rPr>
          <t>Entrez le jour et le mois 
où le chèque à été encaissé:  JJ/MM</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B00-000001000000}">
      <text>
        <r>
          <rPr>
            <sz val="9"/>
            <color indexed="81"/>
            <rFont val="Tahoma"/>
            <family val="2"/>
          </rPr>
          <t>Entrez le jour et le mois 
où le chèque à été encaissé:  JJ/MM</t>
        </r>
      </text>
    </comment>
    <comment ref="Q57" authorId="0" shapeId="0" xr:uid="{00000000-0006-0000-0B00-000002000000}">
      <text>
        <r>
          <rPr>
            <sz val="9"/>
            <color indexed="81"/>
            <rFont val="Tahoma"/>
            <family val="2"/>
          </rPr>
          <t>Entrez le jour et le mois 
où le chèque à été encaissé:  JJ/MM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C00-000001000000}">
      <text>
        <r>
          <rPr>
            <sz val="9"/>
            <color indexed="81"/>
            <rFont val="Tahoma"/>
            <family val="2"/>
          </rPr>
          <t>Entrez le jour et le mois 
où le chèque à été encaissé:  JJ/MM</t>
        </r>
      </text>
    </comment>
    <comment ref="Q57" authorId="0" shapeId="0" xr:uid="{00000000-0006-0000-0C00-000002000000}">
      <text>
        <r>
          <rPr>
            <sz val="9"/>
            <color indexed="81"/>
            <rFont val="Tahoma"/>
            <family val="2"/>
          </rPr>
          <t>Entrez le jour et le mois 
où le chèque à été encaissé:  JJ/MM</t>
        </r>
      </text>
    </comment>
  </commentList>
</comments>
</file>

<file path=xl/sharedStrings.xml><?xml version="1.0" encoding="utf-8"?>
<sst xmlns="http://schemas.openxmlformats.org/spreadsheetml/2006/main" count="1602" uniqueCount="404">
  <si>
    <t>ÉTAPES AVANT DE COMMENCER</t>
  </si>
  <si>
    <t>1.</t>
  </si>
  <si>
    <t>Indiquez le numéro de votre section locale dans la boîte jaune à droite:</t>
  </si>
  <si>
    <t>2.</t>
  </si>
  <si>
    <t>Indiquez l'année fiscale pour laquelle vous préparez le rapport dans la boîte jaune à droite:</t>
  </si>
  <si>
    <t>3.</t>
  </si>
  <si>
    <t>Indiquez le solde au grand livre à la fin de la période du rapport précédent dans la boîte jaune à droite:</t>
  </si>
  <si>
    <t>*</t>
  </si>
  <si>
    <t>Ce sera le solde au grand livre à la fin de la période du rapport PRÉCÉDENT comme indiqué sur l'image ci-dessous</t>
  </si>
  <si>
    <t>PAGES D'INFORMATIONS TEL QU'INDIQUÉ CI-DESSOUS:</t>
  </si>
  <si>
    <t>Total des dépenses :</t>
  </si>
  <si>
    <t>Veuillez prendre le temps de lire les différentes pages d'informations</t>
  </si>
  <si>
    <t>Surplus (déficit) pour la période:</t>
  </si>
  <si>
    <t xml:space="preserve">car cela pourrait vous aider à compléter le grand livre.  Il y a </t>
  </si>
  <si>
    <t>*Solde au grand livre à la fin de la période:    (A)</t>
  </si>
  <si>
    <t>également des informations au sujet de l'Audit et des détails sur ce</t>
  </si>
  <si>
    <t>qui est requis au niveau des Statuts du SCFP.</t>
  </si>
  <si>
    <t>CONC. BANCAIRE</t>
  </si>
  <si>
    <t>ç</t>
  </si>
  <si>
    <t>Veuillez cliquer sur la boîte à gauche et vous serez redirigé sur la page correspondante</t>
  </si>
  <si>
    <t>Signature du secrétaire-trésorier (e) :</t>
  </si>
  <si>
    <t>VERSEMENT DIRECT</t>
  </si>
  <si>
    <t>POUR TERMINER</t>
  </si>
  <si>
    <t>Date:  _____________________</t>
  </si>
  <si>
    <t>RAPPORTS ECRITS</t>
  </si>
  <si>
    <t>4.</t>
  </si>
  <si>
    <t>Commencez à enregistrer vos transactions pour le premier mois de l'année :</t>
  </si>
  <si>
    <t>Premier mois de l'année</t>
  </si>
  <si>
    <t>CONSEILS UTILES</t>
  </si>
  <si>
    <t>A.</t>
  </si>
  <si>
    <t>Si vous avez besoin de plus de lignes - nous pouvons modifier votre grand livre pour ajouter des lignes:</t>
  </si>
  <si>
    <t>Veuillez contacter le SCFP National aux coordonées indiquées plus bas.</t>
  </si>
  <si>
    <t>B.</t>
  </si>
  <si>
    <t>Si vous avez besoin de plus de colonnes - nous pouvons personnaliser votre grand livre:</t>
  </si>
  <si>
    <t>C.</t>
  </si>
  <si>
    <t>Pour modifier le nom des entêtes des colonnes :</t>
  </si>
  <si>
    <t>Présentement, les entêtes des colonnes sont, par défaut, celles qui sont dans la feuille de travail du glossaire. Certaines sections locales pourraient préférer leur donner leurs propres noms de catégories.</t>
  </si>
  <si>
    <t xml:space="preserve">Vous POUVEZ modifier les noms comme suit :  </t>
  </si>
  <si>
    <r>
      <t>a.</t>
    </r>
    <r>
      <rPr>
        <sz val="11"/>
        <rFont val="Times New Roman"/>
        <family val="1"/>
      </rPr>
      <t xml:space="preserve">     </t>
    </r>
    <r>
      <rPr>
        <sz val="11"/>
        <rFont val="Arial"/>
        <family val="2"/>
      </rPr>
      <t xml:space="preserve">D’abord, cliquez sur la feuille de travail du premier mois pour faire le changement une seule fois et non 12 fois pour chaque mois. </t>
    </r>
  </si>
  <si>
    <r>
      <t>b.</t>
    </r>
    <r>
      <rPr>
        <sz val="11"/>
        <rFont val="Times New Roman"/>
        <family val="1"/>
      </rPr>
      <t xml:space="preserve">     </t>
    </r>
    <r>
      <rPr>
        <sz val="11"/>
        <rFont val="Arial"/>
        <family val="2"/>
      </rPr>
      <t>Tenez enfoncée la touche CTRL tout en cliquant avec la souris sur les 11 autres feuilles de travail (elles devraient maintenant toutes être en surbrillance).</t>
    </r>
  </si>
  <si>
    <r>
      <t>c.</t>
    </r>
    <r>
      <rPr>
        <sz val="11"/>
        <rFont val="Times New Roman"/>
        <family val="1"/>
      </rPr>
      <t xml:space="preserve">     </t>
    </r>
    <r>
      <rPr>
        <sz val="11"/>
        <rFont val="Arial"/>
        <family val="2"/>
      </rPr>
      <t xml:space="preserve">Lorsque vous aurez sélectionné tous les mois (vous êtes toujours sur le premier mois), déplacez le curseur directement sur la cellule SOUS le nom de la </t>
    </r>
  </si>
  <si>
    <t xml:space="preserve">        première catégorie que vous voulez modifier.</t>
  </si>
  <si>
    <t>d.     Appuyez sur la flèche vers le haut (située sous la touche SHIFT) à partir de cette cellule (RANGÉE 4) pour accéder au nom et le modifier.</t>
  </si>
  <si>
    <t xml:space="preserve">        Écrivez tout simplement par-dessus le nom existant.</t>
  </si>
  <si>
    <t>e.     Pour enlever la surbrillance de toutes les feuilles de travail, cliquez sur n’importe quelle autre feuille de travail.</t>
  </si>
  <si>
    <t xml:space="preserve">     Les feuilles de travail du trésorier, du syndic et du budget sont toutes reliées; par conséquent, les modifications y apparaîtront automatiquement.</t>
  </si>
  <si>
    <t>D.</t>
  </si>
  <si>
    <t>Cellules protégées par un mot de passe:</t>
  </si>
  <si>
    <t xml:space="preserve">Ce grand livre est protégé par un mot de passe pour s'assurer l'intégrité des formules et des liens.  Si un message d'erreur apparaît à l'ecran c'est que vous tentez d'entrer des   </t>
  </si>
  <si>
    <t>données dans une cellule qui contient une formule.  Inscrivez tous les revenues dans les colonnes H ou I ; et toutes les dépenses dans les colonnes J - V.</t>
  </si>
  <si>
    <t>Pour plus d'information veuillez contacter : 1-800-363-2873, option no. 7 (Isabelle Gendron) ou no.5 (Linda Marcoux)</t>
  </si>
  <si>
    <r>
      <rPr>
        <sz val="18"/>
        <rFont val="Arial"/>
        <family val="2"/>
      </rPr>
      <t xml:space="preserve">ou faites nous parvenir un courriel : </t>
    </r>
    <r>
      <rPr>
        <u/>
        <sz val="18"/>
        <color indexed="62"/>
        <rFont val="Arial"/>
        <family val="2"/>
      </rPr>
      <t>grandlivre@scfp.ca</t>
    </r>
  </si>
  <si>
    <t>Pour afficher le Guide de l'agent financier du site web du SCFP:</t>
  </si>
  <si>
    <t>https://scfp.ca/guide-de-lagent-financier</t>
  </si>
  <si>
    <t>N'ENTREZ PAS LES MONTANTS ICI        ILS DOIVENT ALLER  --&gt;</t>
  </si>
  <si>
    <t>VOUS DEVEZ ENTRER LES TRANSACTIONS DANS LES DEUX CATÉGORIES: REVENUS ET DÉPENSES. LES MONTANTS APPARAÎTRONT AUTOMATIQUEMENT DANS LA COLONNE DE BANQUE CORRESPONDANTE.</t>
  </si>
  <si>
    <t>MOIS</t>
  </si>
  <si>
    <t>Janvier</t>
  </si>
  <si>
    <t>BANQUE</t>
  </si>
  <si>
    <t>REVENUS</t>
  </si>
  <si>
    <t>DÉPENSES</t>
  </si>
  <si>
    <t>Transferts entre les fonds (+/-)</t>
  </si>
  <si>
    <t>√</t>
  </si>
  <si>
    <t>Date</t>
  </si>
  <si>
    <t>No. de chèque/TEF</t>
  </si>
  <si>
    <r>
      <t xml:space="preserve">Cheque Encaissé </t>
    </r>
    <r>
      <rPr>
        <b/>
        <sz val="16"/>
        <rFont val="Arial"/>
        <family val="2"/>
      </rPr>
      <t>√</t>
    </r>
  </si>
  <si>
    <t>Nom du bénéficiaire ou description</t>
  </si>
  <si>
    <t>Revenus</t>
  </si>
  <si>
    <t>Dépenses</t>
  </si>
  <si>
    <t>Cotisations</t>
  </si>
  <si>
    <t>Autres</t>
  </si>
  <si>
    <t>Capitation au SCFP</t>
  </si>
  <si>
    <t>Droits d'affiliation</t>
  </si>
  <si>
    <t>Salaires</t>
  </si>
  <si>
    <t>Dépenses de bureau</t>
  </si>
  <si>
    <t>Achats spéciaux</t>
  </si>
  <si>
    <t>Dépenses de l'exécutif</t>
  </si>
  <si>
    <t>Dépenses de négociations</t>
  </si>
  <si>
    <t>Griefs et arbitrages</t>
  </si>
  <si>
    <t>Dépenses des comités</t>
  </si>
  <si>
    <t>Congrès et conférences</t>
  </si>
  <si>
    <t>Formation</t>
  </si>
  <si>
    <t>Contributions             et dons</t>
  </si>
  <si>
    <t xml:space="preserve">TOTAL: </t>
  </si>
  <si>
    <t>No. de la section locale</t>
  </si>
  <si>
    <t>TOTAL DES REVENUS :</t>
  </si>
  <si>
    <t>TOTAL DES DÉPENSES:</t>
  </si>
  <si>
    <t>TOTAL-TRANSFERTS</t>
  </si>
  <si>
    <t>Rapport du secrétaire-trésorier (e) aux membres</t>
  </si>
  <si>
    <t>Conciliation bancaire</t>
  </si>
  <si>
    <t>Membres à temps plein :</t>
  </si>
  <si>
    <t>Membres à temps partiel :</t>
  </si>
  <si>
    <t>Solde bancaire à la FIN du mois, selon l'état de compte :</t>
  </si>
  <si>
    <t>Ajouter</t>
  </si>
  <si>
    <t>Revenus non reportés sur l'état de compte :</t>
  </si>
  <si>
    <t>Solde au grand livre reporté de la période précédente :</t>
  </si>
  <si>
    <t>Déduire</t>
  </si>
  <si>
    <t>Chèques en circulation</t>
  </si>
  <si>
    <t>Chèques en circulation (suite)</t>
  </si>
  <si>
    <t>Cumul annuel</t>
  </si>
  <si>
    <t>Date que le chèque à été encaissé</t>
  </si>
  <si>
    <t>No. de chèque</t>
  </si>
  <si>
    <t>Montant</t>
  </si>
  <si>
    <t xml:space="preserve">No. de chèque </t>
  </si>
  <si>
    <t>Total des revenus :</t>
  </si>
  <si>
    <t>Contributions et dons</t>
  </si>
  <si>
    <t>Total transferts entre les fonds:</t>
  </si>
  <si>
    <t>Épargnes/CPG/Dépôts à long terme</t>
  </si>
  <si>
    <t>Institution financière</t>
  </si>
  <si>
    <t>Montant du dépôt initial</t>
  </si>
  <si>
    <t>Taux d'intérêt</t>
  </si>
  <si>
    <t>Date d'échéance</t>
  </si>
  <si>
    <t>Montant d'intérêt prévu à l'échéance</t>
  </si>
  <si>
    <t>Montant total prévu à l'échéance</t>
  </si>
  <si>
    <t>Total des chèques en circulation :</t>
  </si>
  <si>
    <t>Sous-total des chèques en circulation :</t>
  </si>
  <si>
    <t>*Solde au grand livre (bancaire) : (A)</t>
  </si>
  <si>
    <t>*Le solde au grand livre dans la section de réconciliation bancaire (montant ci-dessus) doit être égal au solde au grand livre dans le rapport du secrétaire-trésorier (e) aux membres. A = A</t>
  </si>
  <si>
    <t>Si un montant apparaît dans la boîte à droite, votre</t>
  </si>
  <si>
    <t>TOTAL</t>
  </si>
  <si>
    <t>grand livre n'est pas équilibré. (voir note ci-dessus)</t>
  </si>
  <si>
    <t>Février</t>
  </si>
  <si>
    <t>Total des dépenses</t>
  </si>
  <si>
    <t xml:space="preserve"> </t>
  </si>
  <si>
    <t>Mars</t>
  </si>
  <si>
    <t>Avril</t>
  </si>
  <si>
    <t>.</t>
  </si>
  <si>
    <t>Mai</t>
  </si>
  <si>
    <t>Juin</t>
  </si>
  <si>
    <t>Juillet</t>
  </si>
  <si>
    <t>Août</t>
  </si>
  <si>
    <t>Septembre</t>
  </si>
  <si>
    <t>Octobre</t>
  </si>
  <si>
    <t>Novembre</t>
  </si>
  <si>
    <t>Décembre</t>
  </si>
  <si>
    <t>RAPPORT FINANCIER DU SECRÉTAIRE-TRÉSORIER AUX SYNDICS</t>
  </si>
  <si>
    <t>à</t>
  </si>
  <si>
    <t>LES DEUX PAGES DE CE RAPPORT AINSI QUE LA COPIE SIGNÉE DU RAPPORT D'AUDIT DES SYNDICS DOIVENT ÊTRE RETOURNÉES AU SCFP NATIONAL.</t>
  </si>
  <si>
    <t>Solde au grand livre à la fin de la période précédente :</t>
  </si>
  <si>
    <t>ANNÉE</t>
  </si>
  <si>
    <t>Nombre de membres d'après le rapport précédent :</t>
  </si>
  <si>
    <t>Temps plein</t>
  </si>
  <si>
    <t>Temps partiel</t>
  </si>
  <si>
    <t>TOTAL MENSUEL</t>
  </si>
  <si>
    <t>Mois</t>
  </si>
  <si>
    <t>MEMBRES</t>
  </si>
  <si>
    <t>Droits d'adhésion</t>
  </si>
  <si>
    <t>Transferts entre les fonds</t>
  </si>
  <si>
    <t>Jan</t>
  </si>
  <si>
    <t>Fév</t>
  </si>
  <si>
    <t>Sept</t>
  </si>
  <si>
    <t>Oct</t>
  </si>
  <si>
    <t>Nov</t>
  </si>
  <si>
    <t>Déc</t>
  </si>
  <si>
    <t xml:space="preserve">Total  </t>
  </si>
  <si>
    <t>Moyenne des membres :</t>
  </si>
  <si>
    <t>*Solde au grand livre à la fin de la période :   (A)</t>
  </si>
  <si>
    <t>ACTIF ET PASSIF</t>
  </si>
  <si>
    <t>ACTIF</t>
  </si>
  <si>
    <t>*Solde au grand livre :</t>
  </si>
  <si>
    <t>Autre compte bancaire:  ex. épargne:</t>
  </si>
  <si>
    <t>ý</t>
  </si>
  <si>
    <t>N'OUBLIEZ PAS D'ENTRER MANUELLEMENT LES MONTANTS QUI ONT TRAIT À CES CATÉGORIES</t>
  </si>
  <si>
    <t>Cotisations dues :</t>
  </si>
  <si>
    <t>Obligations détenues  :</t>
  </si>
  <si>
    <t>Biens et équipements (valeur à l'achat) :</t>
  </si>
  <si>
    <t>AUTRES</t>
  </si>
  <si>
    <t>TOTAL DE L'ACTIF :</t>
  </si>
  <si>
    <t>PASSIF</t>
  </si>
  <si>
    <t>Montant dû au SCFP national :</t>
  </si>
  <si>
    <t>TOTAL DU PASSIF :</t>
  </si>
  <si>
    <t>*Solde au grand livre (bancaire) :</t>
  </si>
  <si>
    <t>* Le solde à la section réconciliation bancaire (montant ci-dessus) doit être égal au solde bancaire du grand livre à la fin de la période dans le rapport du trésorier aux syndics. A = A</t>
  </si>
  <si>
    <t>**Si un montant apparaît dans la boîte à la droite,</t>
  </si>
  <si>
    <t>votre grand livre n'est pas équilibré (voir note ci-dessus)</t>
  </si>
  <si>
    <t>RAPPORT D'AUDIT DES SYNDICS</t>
  </si>
  <si>
    <t>þ</t>
  </si>
  <si>
    <t>AVEZ-VOUS PENSÉ À IMPRIMER</t>
  </si>
  <si>
    <t>LES DEUX PAGES DU RAPPORT</t>
  </si>
  <si>
    <t>Année</t>
  </si>
  <si>
    <t>NOMBRE DE MEMBRES</t>
  </si>
  <si>
    <t>DU TRÉSORIER?</t>
  </si>
  <si>
    <t>SOLDE DU RAPPORT PRÉCÉDENT</t>
  </si>
  <si>
    <t>Début de la période</t>
  </si>
  <si>
    <t>IL N’EST PAS NÉCESSAIRE DE</t>
  </si>
  <si>
    <t>Fin de la période</t>
  </si>
  <si>
    <t>REMPLIR AUSSI LE RAPPORT</t>
  </si>
  <si>
    <t>Différence</t>
  </si>
  <si>
    <t>MANUEL D'AUDIT DES SYNDICS</t>
  </si>
  <si>
    <t>REVENUS ET DÉPENSES POUR LA PÉRIODE</t>
  </si>
  <si>
    <t xml:space="preserve">DE 4 PAGES </t>
  </si>
  <si>
    <t>Est-ce que le taux des cotisations est basé sur un % ou sur un taux fixe?</t>
  </si>
  <si>
    <t>ENTREZ L'INFO. SUR LA STRUCTURE DE COTISATIONS DE LA SECTION LOCALE ICI</t>
  </si>
  <si>
    <t xml:space="preserve">REVENUS </t>
  </si>
  <si>
    <t>Indiquer le taux de la cotisation (vérifier dans les règlements )</t>
  </si>
  <si>
    <t>Solde au grand livre</t>
  </si>
  <si>
    <t>Autre compte bancaire - ex. épargne</t>
  </si>
  <si>
    <t>Cotisations dues</t>
  </si>
  <si>
    <t>Obligations détenues                  (valeur à l'achat)</t>
  </si>
  <si>
    <t>Biens et équipements                   (valeur à l'achat)</t>
  </si>
  <si>
    <t>Montant dû au SCFP national</t>
  </si>
  <si>
    <t xml:space="preserve">Contributions et dons </t>
  </si>
  <si>
    <t xml:space="preserve">Autres </t>
  </si>
  <si>
    <t xml:space="preserve">TOTAL DES DÉPENSES : </t>
  </si>
  <si>
    <t>TRANSFERTS ENTRE LES FONDS:</t>
  </si>
  <si>
    <t xml:space="preserve">SOLDE AU GRAND LIVRE À LA FIN DE LA PÉRIODE : </t>
  </si>
  <si>
    <t>Pour de plus amples renseignements sur les responsabilités des syndics, veuillez vous référer à l'article B.3.12 des Statuts du SCFP.</t>
  </si>
  <si>
    <t>è</t>
  </si>
  <si>
    <t>B.3.12</t>
  </si>
  <si>
    <r>
      <rPr>
        <sz val="16"/>
        <rFont val="Wingdings"/>
        <charset val="2"/>
      </rPr>
      <t>¨</t>
    </r>
    <r>
      <rPr>
        <sz val="16"/>
        <rFont val="Arial"/>
        <family val="2"/>
      </rPr>
      <t xml:space="preserve">      Nous, soussignés, avons examiné les livres et archives de la section locale pour la période mentionnée ci-dessus et les avons trouvés en ordre et exacts, alors nous n'avons AUCUN commentaires à faire.</t>
    </r>
  </si>
  <si>
    <r>
      <rPr>
        <sz val="16"/>
        <rFont val="Wingdings"/>
        <charset val="2"/>
      </rPr>
      <t>¨</t>
    </r>
    <r>
      <rPr>
        <sz val="16"/>
        <rFont val="Arial"/>
        <family val="2"/>
      </rPr>
      <t xml:space="preserve">      Nous, soussignés, avons examiné les livres et archives de la section locale pour la période mentionnée ci-dessus et les avons trouvés en ordre et exacts, SAUF pour les commentaires ou recommendations suivantes:                                                                                                                                                                                                        </t>
    </r>
  </si>
  <si>
    <t>Si vous avez besoin plus de lignes, un rapport écrit peut également être préparé, référez-vous à la feuille de travail : RAPPORTS ÉCRITS</t>
  </si>
  <si>
    <t>RAPPORTS ÉCRITS</t>
  </si>
  <si>
    <t>LES SIGNATURES ET</t>
  </si>
  <si>
    <t>x</t>
  </si>
  <si>
    <t>COORDONNÉES DES SYNDICS:</t>
  </si>
  <si>
    <t>DATE:</t>
  </si>
  <si>
    <t>BUDGET</t>
  </si>
  <si>
    <t>Section locale :</t>
  </si>
  <si>
    <t>Entrez les montants du budget de l’année courante</t>
  </si>
  <si>
    <t>Entrez les montants du budget de l’année dernière</t>
  </si>
  <si>
    <t>Entrez les montants que vous prévoyez au budget de l’année prochaine (se fait habituellement vers la fin de l’année en cours)</t>
  </si>
  <si>
    <t>Année courante :</t>
  </si>
  <si>
    <t>ê</t>
  </si>
  <si>
    <t xml:space="preserve"> Réel de l'année courante</t>
  </si>
  <si>
    <t>Budget de l'année courante</t>
  </si>
  <si>
    <t>Différence  l'année courante</t>
  </si>
  <si>
    <t>Budget de l'année dernière</t>
  </si>
  <si>
    <t>Différence entre les budgets de l'année courante et de l'année dernière</t>
  </si>
  <si>
    <t>Budget de l'année prochaine</t>
  </si>
  <si>
    <t>TOTAL DES DÉPENSES :</t>
  </si>
  <si>
    <t>Dépenses encourus l'année dernière qui ne seront pas encourus cette année</t>
  </si>
  <si>
    <t>Utilisez cet espace pour expliquer les écarts plus en détail</t>
  </si>
  <si>
    <t>TOTAL DES ÉPARGNES :</t>
  </si>
  <si>
    <t xml:space="preserve">Augmentations ou nouvelles dépenses pour l'année prochaine </t>
  </si>
  <si>
    <t>TOTAL DES AUGMENTATIONS :</t>
  </si>
  <si>
    <t>GLOSSAIRE</t>
  </si>
  <si>
    <t>DESCRIPTION</t>
  </si>
  <si>
    <t>Cotisations :</t>
  </si>
  <si>
    <t>Le montant des revenus de cotisations reçues de votre employeur ou envoyé au SCFP national, si vous êtes inscrits au versement direct. (Voir le formulaire de capitation - Montant remis, à la section E).</t>
  </si>
  <si>
    <t>Autres :</t>
  </si>
  <si>
    <t>Tout autre revenu que votre section locale a reçu, tel que des droits d'adhésion, des intérêts perçus sur les dépôts à terme, des certificats de placements, des revenus de loyer, etc.</t>
  </si>
  <si>
    <t>Capitation au SCFP :</t>
  </si>
  <si>
    <t>Droits d'affiliation :</t>
  </si>
  <si>
    <t>Tous les droits d'affiliation payés aux divisions provinciales, au conseil de travail, aux conseils régionaux, aux conseils provinciaux de syndicats, etc.</t>
  </si>
  <si>
    <t>Salaires :</t>
  </si>
  <si>
    <t>Tous les salaires et avantages sociaux payés à toute personne engagée par la section locale afin d'accomplir certaines tâches, tels les salaires payés aux agents, au personnel de bureau,  à l'entretien du local, etc.</t>
  </si>
  <si>
    <t>Dépenses de bureau :</t>
  </si>
  <si>
    <t>Toutes les dépenses périodiques telles que la location de salle pour les réunions du comité et réunions des membres, loyer, dépenses de bureau, frais de location d'équipement, téléphone, internet, assurances, primes de cautionnement, frais bancaires, etc.</t>
  </si>
  <si>
    <t>Achats spéciaux :</t>
  </si>
  <si>
    <t xml:space="preserve">Toutes les dépenses non récurrentes telles que l'achat d'équipement. </t>
  </si>
  <si>
    <t>Toutes les dépenses encourues par les membres du comité exécutif telles que les salaires et honoraires, le kilométrage, les indemnités journalières, etc. Ne pas utiliser cette colonne pour les dépenses reliées à la négociation, aux griefs et arbitrages ou aux congrès et conférences car elles ont leurs propres catégories telles que décrites ci-dessous.</t>
  </si>
  <si>
    <t>Dépenses de négociations :</t>
  </si>
  <si>
    <t>Toutes les dépenses encourues par tous les membres, y compris les membres du comité exécutif, reliées à la préparation et à la négociation telles que les salaires, les indemnités jounalières, le kilométrage, les salles de réunion, les bulletins, etc.</t>
  </si>
  <si>
    <t>Griefs et arbitrages :</t>
  </si>
  <si>
    <t>Toutes les dépenses encourues par tous les membres, y compris les membres du comité exécutif, en ce qui à trait aux griefs et à l'arbitrage telles que les salaires,  les indemnités jounalières, le kilométrage, les frais juridiques et les honoraires professionnels reliés à l'arbitrage, etc.</t>
  </si>
  <si>
    <t>Dépenses des comités:</t>
  </si>
  <si>
    <t>Toutes les dépenses encourues par un comité tel que le comité de santé et sécurité, le comité des femmes, etc.</t>
  </si>
  <si>
    <t>Congrès et conférences :</t>
  </si>
  <si>
    <t>Toutes les dépenses encourues par tous les membres, y compris les membres du comité exécutif, participant à des congrès et conférences telles que les salaires, les indemnités journalières, le kilométrage, les frais d'inscription, etc.</t>
  </si>
  <si>
    <t>Formation :</t>
  </si>
  <si>
    <t>Toutes les dépenses encourues par tous les membres, y compris les membres du comité exécutif assistant à des ateliers de formation ou à des coloques telles que les salaires, les indemnités journalières, le kilométrage, les frais d'inscription, etc.</t>
  </si>
  <si>
    <t>Contributions et dons :</t>
  </si>
  <si>
    <t>Toutes contributions pour l'achat de cadeaux pour les membres retraités, les campagnes en cours ainsi que les dons remis à des organismes tels que les contributions électorales ou contributions remises à d’autres sections locales pour appuyer la grève, etc.</t>
  </si>
  <si>
    <t xml:space="preserve">Toutes les dépenses ne se rapportant pas aux catégories mentionnées ci-haut, telles que les dépenses reliées à des campagnes spéciales, etc. </t>
  </si>
  <si>
    <t>CONSEILS POUR FAIRE UNE CONCILIATION BANCAIRE</t>
  </si>
  <si>
    <t>Lorsque vous recevez votre relevé bancaire mensuel, il est primordial de vérifier si l'information correspond à ce que vous avez inscrit à votre grand livre.  Ceci vous permettra d'équilibrer votre grand livre.</t>
  </si>
  <si>
    <t>Enregistrez le solde de la fin du mois de votre relevé bancaire dans la section "Solde bancaire indiqué sur l'état de compte" pour le mois sur lequel vous travaillez. (voir la flèche rouge ci-dessous)</t>
  </si>
  <si>
    <t>xx</t>
  </si>
  <si>
    <t>Date chèque à été encaissé</t>
  </si>
  <si>
    <t>Vérifiez quels sont les chèques qui ont été encaissés selon votre relevé bancaire et indiquer au moyen d'un crochet dans la colonne "Chèque Encaissé" (tel que démontré dans le cercle rouge plus bas).</t>
  </si>
  <si>
    <r>
      <t xml:space="preserve">Cheque Encaissé </t>
    </r>
    <r>
      <rPr>
        <b/>
        <sz val="9"/>
        <color indexed="10"/>
        <rFont val="Calibri"/>
        <family val="2"/>
      </rPr>
      <t>√</t>
    </r>
  </si>
  <si>
    <t>Contributions      et dons</t>
  </si>
  <si>
    <t>Companie ABC</t>
  </si>
  <si>
    <t>Companie DEF</t>
  </si>
  <si>
    <t>Dans l'étape #2 plus haut, le chèque #100 n'a pas encoré été encaissé (car il n'y a pas de crochet dans la colonne "Chèque Encaissé") donc il fait partie des chèques en circulation et doit être inscrit dans la section "Chèques en circulation" (voir la flèche rouge ci-dessous).  Il est important d'aller voir la liste des mois précédents et de vérifier si les chèques sur les listes sont encore en circulation.  Si oui, il faut les inscrire de nouveau dans le mois suivant.  Lorsque ces chèques sont encaissés il ne faut pas aller les effacer de la liste des mois précédents.</t>
  </si>
  <si>
    <t>Conciliation Bancaire</t>
  </si>
  <si>
    <t>Vérifiez que tous les dépôts sont enregistré correctement dans votre compte bancaire.  S'il y a une erreur de la part de la banque, il faut les aviser immédiatement afin que l'erreur soit corrigée.</t>
  </si>
  <si>
    <r>
      <t xml:space="preserve">Cheque Encaissé </t>
    </r>
    <r>
      <rPr>
        <b/>
        <sz val="9"/>
        <rFont val="Calibri"/>
        <family val="2"/>
      </rPr>
      <t>√</t>
    </r>
  </si>
  <si>
    <t>Cotisations de l'employeur</t>
  </si>
  <si>
    <t>5.</t>
  </si>
  <si>
    <t xml:space="preserve">Enregistrez les frais bancaires ainsi que le revenu d'intérêt pour le mois dans votre grand livre. </t>
  </si>
  <si>
    <t>Frais bancaire</t>
  </si>
  <si>
    <t>Revenu d'intérêts</t>
  </si>
  <si>
    <t>6.</t>
  </si>
  <si>
    <t>Après avoir passé au travers des étapes nécessaires afin de s'assurer que toutes les opérations sont enregistrées, vous pouvez vérifier si votre grand livre est équilibré.  S'il y a un montant en rouge au bas de la section de la conciliation bancaire (indiqué par la flèche rouge), votre solde n'est pas équilibré et vous devrez réviser vos entrées dans le grand livre.</t>
  </si>
  <si>
    <t>7.</t>
  </si>
  <si>
    <t>Tel qu'indiqué à l'étape #6, votre grand livre n'est pas équilibré et il y a un différence de 72.00$.  Comment trouver l'erreur?  Voici quelques trucs qui pourront vous aider :</t>
  </si>
  <si>
    <t>l</t>
  </si>
  <si>
    <t>Erreur de transposition:</t>
  </si>
  <si>
    <t>deux chiffres sont inversés (transposés)</t>
  </si>
  <si>
    <t>A l'étape #6, la différence était de 72.00, ce montant peut être divisé par 9 = 8</t>
  </si>
  <si>
    <t>le resultat est toujours divisible par 9</t>
  </si>
  <si>
    <t>Donc cherchez un montant dont les chiffres auraient été inversés</t>
  </si>
  <si>
    <t>Exemple:   chèque inscrit au montant de 91.75$ mais qui aurait du être au montant de 19.75$</t>
  </si>
  <si>
    <t>Le montant sur le chèque est différent du montant qui apparaît sur le rapport bancaire</t>
  </si>
  <si>
    <t>Une transaction a été enregistrée deux fois</t>
  </si>
  <si>
    <t>Les chèques en circulation n'ont pas été correctement identifiés ou ils n'ont pas été transférés des mois précédents</t>
  </si>
  <si>
    <t>Vérifiez que le montant du solde bancaire correspond au montant sur le rapport bancaire</t>
  </si>
  <si>
    <t>Il peut y avoir une erreur au niveau de l'entrée de données.  Par exemple lorsqu'on utilise une virgule au lieu d'un point (19,75$ au lieu de 19.75$)</t>
  </si>
  <si>
    <t>LES CHÈQUES PÉRIMÉS</t>
  </si>
  <si>
    <r>
      <t xml:space="preserve">Un chèque est périmé lorsqu'il est daté de </t>
    </r>
    <r>
      <rPr>
        <b/>
        <u/>
        <sz val="14"/>
        <rFont val="Arial"/>
        <family val="2"/>
      </rPr>
      <t>plus de 6 mois</t>
    </r>
    <r>
      <rPr>
        <b/>
        <sz val="14"/>
        <rFont val="Arial"/>
        <family val="2"/>
      </rPr>
      <t>.  Vous devriez contracter la personne ou la compagnie à qui le chèque est adressé pour les aviser qu'un nouveau chèque doit être émis.</t>
    </r>
  </si>
  <si>
    <t>Dans le cas où la compagnie n'existe plus, vous n'avez qu'à canceller le chèque et vous n'avez pas à en émettre un nouveau.</t>
  </si>
  <si>
    <t>a)</t>
  </si>
  <si>
    <r>
      <rPr>
        <b/>
        <sz val="12"/>
        <color indexed="10"/>
        <rFont val="Arial"/>
        <family val="2"/>
      </rPr>
      <t>Si vous cancellez le chèque seulement</t>
    </r>
    <r>
      <rPr>
        <sz val="12"/>
        <rFont val="Arial"/>
        <family val="2"/>
      </rPr>
      <t xml:space="preserve"> - vous devez "soustraire" le montant du chèque dans la même colonne dans laquelle vous aviez originalement enregistré la dépense.  N'oubliez pas d'effacer le montant dans la liste des chèques en circulation.</t>
    </r>
  </si>
  <si>
    <t>Companie ABC - chèque périmé annulé</t>
  </si>
  <si>
    <t>b)</t>
  </si>
  <si>
    <r>
      <rPr>
        <b/>
        <sz val="12"/>
        <color indexed="10"/>
        <rFont val="Arial"/>
        <family val="2"/>
      </rPr>
      <t>Si vous cancellez le chèque pour en imprimer un nouveau</t>
    </r>
    <r>
      <rPr>
        <sz val="12"/>
        <rFont val="Arial"/>
        <family val="2"/>
      </rPr>
      <t xml:space="preserve"> - vous devez "soustraire" le montant du chèque dans la même colonne dans laquelle vous aviez originalement enregistré la dépense et enregistrez le nouveau chèque dans le grand livre (également dans la même colonne).  L'effet sur vos dépenses sera de zéro.  N'oubliez pas d'effacer le chèque #100 de la liste des chèques en circulation.  Si le nouveau chèque n'est pas encaissé avant la fin du mois (#120), il faudra l'ajouter à la liste des chèques en circulation.</t>
    </r>
  </si>
  <si>
    <t>Companie ABC - chèque périmé renversé</t>
  </si>
  <si>
    <t>Companie ABC - pour remplacé chèque no. 100 qui était périmé</t>
  </si>
  <si>
    <r>
      <t>SI VOTRE SECTION LOCALE PRÉFÈRE RECEVOIR VOTRE CHÈQUE DE REMBOURSEMENT MENSUEL PAR LE BIAIS DE TRANSFERT ÉLECTRONIQUE DE FONDS (TEF) VEUILLEZ NOUS ENVOYER UN COURRIEL À:</t>
    </r>
    <r>
      <rPr>
        <b/>
        <sz val="10"/>
        <color indexed="10"/>
        <rFont val="Arial"/>
        <family val="2"/>
      </rPr>
      <t xml:space="preserve"> </t>
    </r>
    <r>
      <rPr>
        <b/>
        <sz val="10"/>
        <rFont val="Arial"/>
        <family val="2"/>
      </rPr>
      <t>capitation@scfp.ca</t>
    </r>
    <r>
      <rPr>
        <b/>
        <sz val="10"/>
        <color indexed="10"/>
        <rFont val="Arial"/>
        <family val="2"/>
      </rPr>
      <t xml:space="preserve"> </t>
    </r>
    <r>
      <rPr>
        <b/>
        <sz val="10"/>
        <rFont val="Arial"/>
        <family val="2"/>
      </rPr>
      <t>POUR RECEVOIR UN FORMULAIRE DE DEMANDE</t>
    </r>
  </si>
  <si>
    <t>ÉTAPES POUR ENREGISTRER LES COTISATIONS ET LA CAPITATION DANS LE GRAND LIVRE</t>
  </si>
  <si>
    <t>L'exemple ci-dessous est basé sur le détail d'un formulaire de capitation du mois de décembre 2015</t>
  </si>
  <si>
    <t>L'employeur a envoyé deux paiements au SCFP pour le mois car les déductions sont sur une base bi-hebomadaire</t>
  </si>
  <si>
    <t>La première période de paie est indiquée dans la boîte #3 sous PAIEMENT D'AVANCE : (4500$)</t>
  </si>
  <si>
    <t>La deuxième période de paie du mois est incrite au bas du formulaire : MONTANT REMIS (4400$)</t>
  </si>
  <si>
    <t>La somme de ces deux montants sera toujours égale aux cotisations reçues par le SCFP National pour le mois.  Pour cet exemple (8900$) au total de cotisations pour le mois de décembre 2015</t>
  </si>
  <si>
    <t>Lors de l'enregistrement des montants du formulaire de capitation au grand livre, l'écriture doit être fait en deux étapes pour pouvoir démontrer correctement le total des revenus et le total des dépenses</t>
  </si>
  <si>
    <t>(a)</t>
  </si>
  <si>
    <t>Total des cotisations syndicales reçues par le SCFP National est enregistré sous la colonne REVENUS - COTISATIONS : 8900$</t>
  </si>
  <si>
    <t>(b)</t>
  </si>
  <si>
    <t>Total de la capitation déduite par le par SCFP National enregistrée sous la colonne DÉPENSES - CAPITATION AU SCFP : 5000$ (Ligne C-1 du formulaire)</t>
  </si>
  <si>
    <t>(c)</t>
  </si>
  <si>
    <t>Toute autre dépenses encourries par le SCFP National telles que le cautionnement doivent aussi être enregistrées -  DÉPENSES DE BUREAU : 98$</t>
  </si>
  <si>
    <t>LA DIFFÉRENCE ENTRE (a) MOINS (b) + (c) NOUS DONNE LE MONTANT DU CHÈQUE DE REMBOURSEMENT À RECEVOIR POUR LA SECTION LOCALE</t>
  </si>
  <si>
    <t>( 8900 - (5000 + 98)) = 3802</t>
  </si>
  <si>
    <t>LE MONTANT DU CHÈQUE DE REMBOURSEMENT DOIT ÊTRE ENREGISTRÉ SEULEMENT DANS LA COLONNE DE DESCRIPTION AFIN QUE LES SYNDICS PUISSENT CONFIRMER QUE LE MONTANT QUI A ÉTÉ DÉPOSÉ DANS LE COMPTE DE BANQUE EST LE BON</t>
  </si>
  <si>
    <r>
      <t xml:space="preserve">Chèque Encaissé </t>
    </r>
    <r>
      <rPr>
        <b/>
        <sz val="9"/>
        <rFont val="Calibri"/>
        <family val="2"/>
      </rPr>
      <t>√</t>
    </r>
  </si>
  <si>
    <t>SCFP bureau national chèque de Remboursement:  3 802 $ - Déc 2015</t>
  </si>
  <si>
    <t xml:space="preserve">(a) </t>
  </si>
  <si>
    <t xml:space="preserve">   (b)</t>
  </si>
  <si>
    <t>( c)</t>
  </si>
  <si>
    <t>EXEMPLE - FORMULAIRE DE CAPITATION - DÉCEMBRE 2015</t>
  </si>
  <si>
    <t>DÉPENSES-CAPITATION AU SCFP</t>
  </si>
  <si>
    <t>REVENUS - COTISATIONS</t>
  </si>
  <si>
    <t>(première période de paie)</t>
  </si>
  <si>
    <t>MONTANT DU CHÈQUE DE REMBOURSEMENT</t>
  </si>
  <si>
    <t>DÉPENSES DE BUREAU-CAUTIONNEMENT</t>
  </si>
  <si>
    <t>(deuxième période de paie)</t>
  </si>
  <si>
    <t>ÉTAPES À SUIVRE LORSQUE L'ANNÉE EST TERMINÉE</t>
  </si>
  <si>
    <t>Lorsque le grand livre est complété et que le solde est équilibré, vous pouvez commencer le processus de vérification.</t>
  </si>
  <si>
    <t>Veuillez contacter les trois syndics responsables de votre local afin de planifier la vérification de vos livres comptables.</t>
  </si>
  <si>
    <t>Veuillez vous référer au document "Liste de contrôle des syndics et recommandations proposées" pour préparer les documents qui doivent</t>
  </si>
  <si>
    <t>être mis à la disposition des syndics lors de la vérification et ainsi faciliter le processus.</t>
  </si>
  <si>
    <t>Veuillez imprimer les pages pour tous les mois afin que les syndics puissent vérifier les transactions enregistrées au cours de la période</t>
  </si>
  <si>
    <t>ainsi que les pièces justificatives pour celles-ci.</t>
  </si>
  <si>
    <t>Il n'est pas nécessaire d'envoyer les copies de chaque mois du grand livre au SCFP National.</t>
  </si>
  <si>
    <t>Vous devez seulement nous faire parvenir le rapport du Trésorier ainsi que celui des Syndics.</t>
  </si>
  <si>
    <r>
      <t xml:space="preserve">D'après l'article B.2.1. des Statuts du SCFP, chaque section locale doit avoir </t>
    </r>
    <r>
      <rPr>
        <b/>
        <u/>
        <sz val="12"/>
        <rFont val="Arial"/>
        <family val="2"/>
      </rPr>
      <t>trois</t>
    </r>
    <r>
      <rPr>
        <b/>
        <sz val="12"/>
        <rFont val="Arial"/>
        <family val="2"/>
      </rPr>
      <t xml:space="preserve"> syndics.</t>
    </r>
  </si>
  <si>
    <t>B.2.1</t>
  </si>
  <si>
    <t>Chaque section locale doit avoir les dirigeants suivants:</t>
  </si>
  <si>
    <t>président, vice-présient, secrétaire, trésorier, secrétaire</t>
  </si>
  <si>
    <t>archiviste et trois syndics.</t>
  </si>
  <si>
    <t>Si votre section locale compte moins de 20 membres, l'article B.3.11 vous indique le processus à suivre.</t>
  </si>
  <si>
    <t>B.3.11</t>
  </si>
  <si>
    <t>Une section locale qui compte un nombre moyen annuel</t>
  </si>
  <si>
    <t xml:space="preserve">de moins de 20 membres et qui n'est pas en mesure </t>
  </si>
  <si>
    <t>d'élire trois syndics peut nommer un membre du conseil</t>
  </si>
  <si>
    <t>exécutif qui n'est pas un signataire autorisé pour</t>
  </si>
  <si>
    <t xml:space="preserve">s'acquitter des tâches dévolues aux syndics.  La </t>
  </si>
  <si>
    <t xml:space="preserve">nomination doit se faire par un vote majoritaire des </t>
  </si>
  <si>
    <t>membres.  Une section locale admissible qui a recours</t>
  </si>
  <si>
    <t>à la présente disposition est réputée agir en conformité</t>
  </si>
  <si>
    <t>avec les articles B.2.1 et B.2.2</t>
  </si>
  <si>
    <t>8.</t>
  </si>
  <si>
    <t>Si votre section locale opte de retenir les services d'un comptable agrée pour la préparation d'états financiers, l'article B.3.13</t>
  </si>
  <si>
    <t>vous indique le processus à suivre.</t>
  </si>
  <si>
    <t>B.3.13</t>
  </si>
  <si>
    <t>Un comptable agréé ou un cabinet comptable dont les</t>
  </si>
  <si>
    <t>services ont été retenus par une section locale pour</t>
  </si>
  <si>
    <t xml:space="preserve">vérifier ses dossiers financiers doit présenter un </t>
  </si>
  <si>
    <t>rapport conformément à l'article B.3.12.  Les syndics de</t>
  </si>
  <si>
    <t xml:space="preserve">la section locale doivent quand même exercer une </t>
  </si>
  <si>
    <t>surveillance générale des biens et actifs de la section</t>
  </si>
  <si>
    <t>locale conformément à l'article B.3.10 et présenter un</t>
  </si>
  <si>
    <t>rapport écrit aux members conformément à l'article</t>
  </si>
  <si>
    <t xml:space="preserve">B.3.12.  Le secrétaire-trésorier doit quand même </t>
  </si>
  <si>
    <t xml:space="preserve">répondre aux préoccupations soulevées dans la </t>
  </si>
  <si>
    <t>vérification et aux recommandations qui y sont</t>
  </si>
  <si>
    <t>soumises.</t>
  </si>
  <si>
    <t>EN RÉSUMÉ</t>
  </si>
  <si>
    <t>LES DOCUMENTS À ENVOYER AU SCFP NATIONAL</t>
  </si>
  <si>
    <t>N'oubliez pas d'envoyer une copie à votre conseiller syndical ET de garder une copie pour la section locale et les syndics</t>
  </si>
  <si>
    <t xml:space="preserve">RAPPORT DES SYNDICS POUR LA PÉRIODE  (feuille de travail : Syndics) </t>
  </si>
  <si>
    <r>
      <t xml:space="preserve">RAPPORT DU SECRÉTAIRE-TRÉSORIER AUX SYNDICS (feuille de travail : Trésorier)  ASSUREZ-VOUS D'IMPRIMER ET D'ENVOYER LES </t>
    </r>
    <r>
      <rPr>
        <b/>
        <u/>
        <sz val="10"/>
        <rFont val="Arial"/>
        <family val="2"/>
      </rPr>
      <t>DEUX</t>
    </r>
    <r>
      <rPr>
        <b/>
        <sz val="10"/>
        <rFont val="Arial"/>
        <family val="2"/>
      </rPr>
      <t xml:space="preserve"> PAGES</t>
    </r>
  </si>
  <si>
    <t>LA LISTE DE CONTRÔLE DES SYNDICS ET RECOMMANDATIONS PROPOSÉES (le document peut être téléchargé du site Web du SCFP)</t>
  </si>
  <si>
    <t xml:space="preserve">RAPPORT ÉCRIT AU PRÉSIDENT ET AU SECRÉTAIRE-TRÉSORIER DE LA SECTION LOCALE AVEC LES RECOMMANDATIONS OU LES PRÉOCCUPATIONS DES SYNDICS </t>
  </si>
  <si>
    <t>RAPPORT ÉCRIT DU SECRÉTAIRE-TRÉSORIER EN RÉPONSE À L'ITEM no. 4</t>
  </si>
  <si>
    <t>RAPPORT ÉCRIT AUX MEMBRES DE LA SECTION LOCALE EN RAPPORT AVEC LA VÉRIFICATION</t>
  </si>
  <si>
    <t>PAR LA POSTE :</t>
  </si>
  <si>
    <t>PAR COURRIEL :</t>
  </si>
  <si>
    <t>PAR TÉLÉCOPIEUR :</t>
  </si>
  <si>
    <t>1375 boul. St-Laurent</t>
  </si>
  <si>
    <t>syndics@scfp.ca</t>
  </si>
  <si>
    <t>(613) 237-5508</t>
  </si>
  <si>
    <t>Ottawa, ON  K1G 0Z7</t>
  </si>
  <si>
    <t>A l'attention du secrétaire-trésorier national</t>
  </si>
  <si>
    <t>EXEMPLES DE RAPPORTS ÉCRITS</t>
  </si>
  <si>
    <t>LES DOCUMENTS CI-DESSOUS SONT DES EXEMPLES DE RAPPORTS ÉCRITS.  VOUS POUVEZ ÉGALEMENT UTILISER LE FORMULAIRE QUE VOTRE SECTION LOCALE UTILISE DÉJÀ</t>
  </si>
  <si>
    <t>RAPPORT AU PRÉSIDENT ET AU SECRÉTAIRE-TRÉSORIER</t>
  </si>
  <si>
    <t>LA RÉPONSE ÉCRITE DU SECRÉTAIRE-TRÉSORIER</t>
  </si>
  <si>
    <t>RAPPORT AUX MEMBRES DE LA SECTION LOCALE</t>
  </si>
  <si>
    <t>STATUTS DU SCFP - ARTICLE B.3.12</t>
  </si>
  <si>
    <t>Les montants de la capitation versés au SCFP national (0,85 % du salaire régulier) ou, si vous êtes inscrits au versement direct, les montants de capitation retenus par le SCFP national (Voir le formulaire de capitation - Ligne C-1 : à la colonne montant).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</si>
</sst>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quot;$&quot;#,##0_);\(&quot;$&quot;#,##0\)"/>
    <numFmt numFmtId="165" formatCode="_(* #,##0.00_);_(* \(#,##0.00\);_(* &quot;-&quot;??_);_(@_)"/>
    <numFmt numFmtId="166" formatCode="mmmm\-yy"/>
    <numFmt numFmtId="167" formatCode="&quot;$&quot;#,##0.00"/>
    <numFmt numFmtId="168" formatCode="mmm"/>
    <numFmt numFmtId="169" formatCode="yyyy"/>
    <numFmt numFmtId="170" formatCode="0.00_);\(0.00\)"/>
    <numFmt numFmtId="171" formatCode="0_);\(0\)"/>
  </numFmts>
  <fonts count="100">
    <font>
      <sz val="10"/>
      <name val="Arial"/>
    </font>
    <font>
      <sz val="10"/>
      <name val="Arial"/>
      <family val="2"/>
    </font>
    <font>
      <sz val="12"/>
      <name val="Arial"/>
      <family val="2"/>
    </font>
    <font>
      <b/>
      <sz val="12"/>
      <name val="Arial"/>
      <family val="2"/>
    </font>
    <font>
      <b/>
      <sz val="16"/>
      <name val="Arial"/>
      <family val="2"/>
    </font>
    <font>
      <sz val="8"/>
      <name val="Arial"/>
      <family val="2"/>
    </font>
    <font>
      <u/>
      <sz val="7.5"/>
      <color indexed="12"/>
      <name val="Arial"/>
      <family val="2"/>
    </font>
    <font>
      <sz val="11"/>
      <name val="Arial"/>
      <family val="2"/>
    </font>
    <font>
      <sz val="14"/>
      <name val="Arial"/>
      <family val="2"/>
    </font>
    <font>
      <b/>
      <sz val="14"/>
      <name val="Arial"/>
      <family val="2"/>
    </font>
    <font>
      <b/>
      <sz val="9"/>
      <name val="Arial"/>
      <family val="2"/>
    </font>
    <font>
      <b/>
      <sz val="22"/>
      <name val="Arial"/>
      <family val="2"/>
    </font>
    <font>
      <sz val="16"/>
      <name val="Arial"/>
      <family val="2"/>
    </font>
    <font>
      <b/>
      <sz val="26"/>
      <name val="Arial"/>
      <family val="2"/>
    </font>
    <font>
      <b/>
      <sz val="28"/>
      <name val="Arial"/>
      <family val="2"/>
    </font>
    <font>
      <b/>
      <sz val="20"/>
      <name val="Arial"/>
      <family val="2"/>
    </font>
    <font>
      <sz val="10"/>
      <name val="Times New Roman"/>
      <family val="1"/>
    </font>
    <font>
      <sz val="12"/>
      <name val="Times New Roman"/>
      <family val="1"/>
    </font>
    <font>
      <b/>
      <sz val="20"/>
      <name val="Times New Roman"/>
      <family val="1"/>
    </font>
    <font>
      <b/>
      <sz val="14"/>
      <name val="Times New Roman"/>
      <family val="1"/>
    </font>
    <font>
      <b/>
      <sz val="10"/>
      <name val="Times New Roman"/>
      <family val="1"/>
    </font>
    <font>
      <b/>
      <sz val="12"/>
      <name val="Times New Roman"/>
      <family val="1"/>
    </font>
    <font>
      <sz val="11"/>
      <name val="Times New Roman"/>
      <family val="1"/>
    </font>
    <font>
      <sz val="14"/>
      <name val="Times New Roman"/>
      <family val="1"/>
    </font>
    <font>
      <b/>
      <sz val="9"/>
      <name val="Times New Roman"/>
      <family val="1"/>
    </font>
    <font>
      <b/>
      <sz val="11"/>
      <name val="Times New Roman"/>
      <family val="1"/>
    </font>
    <font>
      <sz val="9"/>
      <name val="Times New Roman"/>
      <family val="1"/>
    </font>
    <font>
      <sz val="9"/>
      <name val="Arial"/>
      <family val="2"/>
    </font>
    <font>
      <b/>
      <sz val="11"/>
      <name val="Arial"/>
      <family val="2"/>
    </font>
    <font>
      <b/>
      <sz val="16"/>
      <name val="Calibri"/>
      <family val="2"/>
    </font>
    <font>
      <b/>
      <u/>
      <sz val="14"/>
      <name val="Arial"/>
      <family val="2"/>
    </font>
    <font>
      <b/>
      <sz val="10"/>
      <name val="Arial"/>
      <family val="2"/>
    </font>
    <font>
      <b/>
      <u/>
      <sz val="12"/>
      <name val="Arial"/>
      <family val="2"/>
    </font>
    <font>
      <u/>
      <sz val="12"/>
      <color indexed="12"/>
      <name val="Times New Roman"/>
      <family val="1"/>
    </font>
    <font>
      <sz val="12"/>
      <color indexed="10"/>
      <name val="Times New Roman"/>
      <family val="1"/>
    </font>
    <font>
      <b/>
      <u/>
      <sz val="10"/>
      <name val="Arial"/>
      <family val="2"/>
    </font>
    <font>
      <u/>
      <sz val="10"/>
      <name val="Arial"/>
      <family val="2"/>
    </font>
    <font>
      <sz val="10"/>
      <name val="Wingdings"/>
      <charset val="2"/>
    </font>
    <font>
      <sz val="20"/>
      <name val="Arial"/>
      <family val="2"/>
    </font>
    <font>
      <b/>
      <sz val="9"/>
      <color indexed="10"/>
      <name val="Calibri"/>
      <family val="2"/>
    </font>
    <font>
      <b/>
      <sz val="9"/>
      <name val="Calibri"/>
      <family val="2"/>
    </font>
    <font>
      <b/>
      <sz val="8"/>
      <name val="Times New Roman"/>
      <family val="1"/>
    </font>
    <font>
      <b/>
      <u/>
      <sz val="11"/>
      <name val="Arial"/>
      <family val="2"/>
    </font>
    <font>
      <b/>
      <sz val="7"/>
      <name val="Arial"/>
      <family val="2"/>
    </font>
    <font>
      <b/>
      <sz val="24"/>
      <name val="Arial"/>
      <family val="2"/>
    </font>
    <font>
      <b/>
      <sz val="12"/>
      <color indexed="10"/>
      <name val="Arial"/>
      <family val="2"/>
    </font>
    <font>
      <b/>
      <sz val="22"/>
      <name val="Wingdings"/>
      <charset val="2"/>
    </font>
    <font>
      <b/>
      <i/>
      <sz val="10"/>
      <name val="Arial"/>
      <family val="2"/>
    </font>
    <font>
      <b/>
      <sz val="10"/>
      <color indexed="10"/>
      <name val="Arial"/>
      <family val="2"/>
    </font>
    <font>
      <sz val="18"/>
      <name val="Arial"/>
      <family val="2"/>
    </font>
    <font>
      <u/>
      <sz val="18"/>
      <name val="Arial"/>
      <family val="2"/>
    </font>
    <font>
      <u/>
      <sz val="18"/>
      <color indexed="62"/>
      <name val="Arial"/>
      <family val="2"/>
    </font>
    <font>
      <sz val="22"/>
      <name val="Arial"/>
      <family val="2"/>
    </font>
    <font>
      <u/>
      <sz val="12"/>
      <name val="Arial"/>
      <family val="2"/>
    </font>
    <font>
      <b/>
      <i/>
      <sz val="12"/>
      <name val="Arial"/>
      <family val="2"/>
    </font>
    <font>
      <b/>
      <sz val="10"/>
      <color indexed="10"/>
      <name val="Times New Roman"/>
      <family val="1"/>
    </font>
    <font>
      <b/>
      <sz val="18"/>
      <name val="Arial"/>
      <family val="2"/>
    </font>
    <font>
      <b/>
      <sz val="17"/>
      <name val="Arial"/>
      <family val="2"/>
    </font>
    <font>
      <sz val="17"/>
      <name val="Arial"/>
      <family val="2"/>
    </font>
    <font>
      <b/>
      <sz val="15"/>
      <name val="Arial"/>
      <family val="2"/>
    </font>
    <font>
      <sz val="15"/>
      <name val="Arial"/>
      <family val="2"/>
    </font>
    <font>
      <i/>
      <sz val="18"/>
      <name val="Arial"/>
      <family val="2"/>
    </font>
    <font>
      <u/>
      <sz val="20"/>
      <name val="Arial"/>
      <family val="2"/>
    </font>
    <font>
      <b/>
      <sz val="26"/>
      <name val="Wingdings"/>
      <charset val="2"/>
    </font>
    <font>
      <sz val="24"/>
      <name val="Arial"/>
      <family val="2"/>
    </font>
    <font>
      <i/>
      <sz val="14"/>
      <name val="Arial"/>
      <family val="2"/>
    </font>
    <font>
      <sz val="16"/>
      <name val="Arial"/>
      <family val="2"/>
      <charset val="2"/>
    </font>
    <font>
      <sz val="16"/>
      <name val="Wingdings"/>
      <charset val="2"/>
    </font>
    <font>
      <sz val="11"/>
      <name val="Calibri"/>
      <family val="2"/>
    </font>
    <font>
      <i/>
      <sz val="11"/>
      <name val="Arial"/>
      <family val="2"/>
    </font>
    <font>
      <u/>
      <sz val="18"/>
      <color indexed="12"/>
      <name val="Arial"/>
      <family val="2"/>
    </font>
    <font>
      <u/>
      <sz val="24"/>
      <name val="Arial"/>
      <family val="2"/>
    </font>
    <font>
      <i/>
      <sz val="10"/>
      <name val="Arial"/>
      <family val="2"/>
    </font>
    <font>
      <sz val="9"/>
      <color indexed="81"/>
      <name val="Tahoma"/>
      <family val="2"/>
    </font>
    <font>
      <sz val="12"/>
      <color indexed="10"/>
      <name val="Arial"/>
      <family val="2"/>
    </font>
    <font>
      <b/>
      <sz val="13"/>
      <name val="Arial"/>
      <family val="2"/>
    </font>
    <font>
      <sz val="11"/>
      <color theme="0"/>
      <name val="Arial"/>
      <family val="2"/>
    </font>
    <font>
      <b/>
      <sz val="9"/>
      <color rgb="FFFF0000"/>
      <name val="Times New Roman"/>
      <family val="1"/>
    </font>
    <font>
      <sz val="9"/>
      <color rgb="FFFF0000"/>
      <name val="Times New Roman"/>
      <family val="1"/>
    </font>
    <font>
      <b/>
      <sz val="9"/>
      <color rgb="FFFF0000"/>
      <name val="Calibri"/>
      <family val="2"/>
    </font>
    <font>
      <sz val="10"/>
      <color rgb="FFFF0000"/>
      <name val="Arial"/>
      <family val="2"/>
    </font>
    <font>
      <b/>
      <sz val="9"/>
      <color rgb="FF0070C0"/>
      <name val="Times New Roman"/>
      <family val="1"/>
    </font>
    <font>
      <sz val="10"/>
      <color rgb="FF0070C0"/>
      <name val="Wingdings"/>
      <charset val="2"/>
    </font>
    <font>
      <b/>
      <sz val="10"/>
      <color rgb="FF0070C0"/>
      <name val="Arial"/>
      <family val="2"/>
    </font>
    <font>
      <sz val="10"/>
      <color rgb="FFFF0000"/>
      <name val="Wingdings"/>
      <charset val="2"/>
    </font>
    <font>
      <sz val="14"/>
      <color rgb="FF222222"/>
      <name val="Arial Unicode MS"/>
      <family val="2"/>
    </font>
    <font>
      <b/>
      <sz val="10"/>
      <color rgb="FFFF0000"/>
      <name val="Arial"/>
      <family val="2"/>
    </font>
    <font>
      <b/>
      <sz val="11"/>
      <color rgb="FFFF0000"/>
      <name val="Arial"/>
      <family val="2"/>
    </font>
    <font>
      <b/>
      <sz val="10"/>
      <color rgb="FFFF0000"/>
      <name val="Times New Roman"/>
      <family val="1"/>
    </font>
    <font>
      <b/>
      <sz val="12"/>
      <color rgb="FFFF0000"/>
      <name val="Arial"/>
      <family val="2"/>
    </font>
    <font>
      <i/>
      <sz val="11"/>
      <color rgb="FFFF0000"/>
      <name val="Arial"/>
      <family val="2"/>
    </font>
    <font>
      <b/>
      <sz val="20"/>
      <color rgb="FFFF0000"/>
      <name val="Wingdings"/>
      <charset val="2"/>
    </font>
    <font>
      <b/>
      <sz val="12"/>
      <color rgb="FF000000"/>
      <name val="Arial"/>
      <family val="2"/>
    </font>
    <font>
      <b/>
      <i/>
      <sz val="12"/>
      <color rgb="FFFF0000"/>
      <name val="Times New Roman"/>
      <family val="1"/>
    </font>
    <font>
      <sz val="11"/>
      <color rgb="FFFF0000"/>
      <name val="Arial"/>
      <family val="2"/>
    </font>
    <font>
      <b/>
      <sz val="9"/>
      <color rgb="FFFF0000"/>
      <name val="Arial"/>
      <family val="2"/>
    </font>
    <font>
      <sz val="72"/>
      <color rgb="FFFF0000"/>
      <name val="Symbol"/>
      <family val="1"/>
      <charset val="2"/>
    </font>
    <font>
      <sz val="12"/>
      <color rgb="FFFF0000"/>
      <name val="Wingdings"/>
      <charset val="2"/>
    </font>
    <font>
      <b/>
      <sz val="18"/>
      <color rgb="FFFF0000"/>
      <name val="Arial"/>
      <family val="2"/>
    </font>
    <font>
      <i/>
      <sz val="12"/>
      <color rgb="FFFF0000"/>
      <name val="Arial"/>
      <family val="2"/>
    </font>
  </fonts>
  <fills count="3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51"/>
        <bgColor indexed="64"/>
      </patternFill>
    </fill>
    <fill>
      <patternFill patternType="solid">
        <fgColor indexed="42"/>
        <bgColor indexed="64"/>
      </patternFill>
    </fill>
    <fill>
      <patternFill patternType="solid">
        <fgColor indexed="50"/>
        <bgColor indexed="64"/>
      </patternFill>
    </fill>
    <fill>
      <patternFill patternType="solid">
        <fgColor indexed="11"/>
        <bgColor indexed="64"/>
      </patternFill>
    </fill>
    <fill>
      <patternFill patternType="solid">
        <fgColor indexed="9"/>
        <bgColor indexed="64"/>
      </patternFill>
    </fill>
    <fill>
      <patternFill patternType="solid">
        <fgColor indexed="4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4" tint="0.59999389629810485"/>
        <bgColor indexed="64"/>
      </patternFill>
    </fill>
  </fills>
  <borders count="12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ck">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ck">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top/>
      <bottom style="medium">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ck">
        <color indexed="64"/>
      </left>
      <right style="thin">
        <color indexed="64"/>
      </right>
      <top/>
      <bottom style="thick">
        <color indexed="64"/>
      </bottom>
      <diagonal/>
    </border>
    <border>
      <left/>
      <right style="thick">
        <color indexed="64"/>
      </right>
      <top/>
      <bottom/>
      <diagonal/>
    </border>
    <border>
      <left style="medium">
        <color indexed="64"/>
      </left>
      <right style="medium">
        <color indexed="64"/>
      </right>
      <top/>
      <bottom/>
      <diagonal/>
    </border>
    <border>
      <left/>
      <right style="medium">
        <color indexed="64"/>
      </right>
      <top style="thick">
        <color indexed="64"/>
      </top>
      <bottom style="medium">
        <color indexed="64"/>
      </bottom>
      <diagonal/>
    </border>
    <border>
      <left style="thick">
        <color indexed="64"/>
      </left>
      <right/>
      <top/>
      <bottom/>
      <diagonal/>
    </border>
    <border>
      <left/>
      <right style="thin">
        <color indexed="64"/>
      </right>
      <top style="thin">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top style="medium">
        <color indexed="64"/>
      </top>
      <bottom style="thin">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top style="medium">
        <color indexed="64"/>
      </top>
      <bottom style="thick">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medium">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ck">
        <color indexed="64"/>
      </top>
      <bottom style="medium">
        <color indexed="64"/>
      </bottom>
      <diagonal/>
    </border>
    <border>
      <left style="medium">
        <color indexed="64"/>
      </left>
      <right/>
      <top style="thick">
        <color indexed="64"/>
      </top>
      <bottom style="thick">
        <color indexed="64"/>
      </bottom>
      <diagonal/>
    </border>
    <border>
      <left/>
      <right style="thick">
        <color indexed="64"/>
      </right>
      <top style="medium">
        <color indexed="64"/>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s>
  <cellStyleXfs count="6">
    <xf numFmtId="0" fontId="0" fillId="0" borderId="0"/>
    <xf numFmtId="43" fontId="1" fillId="0" borderId="0" applyFont="0" applyFill="0" applyBorder="0" applyAlignment="0" applyProtection="0"/>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1628">
    <xf numFmtId="0" fontId="0" fillId="0" borderId="0" xfId="0"/>
    <xf numFmtId="0" fontId="16" fillId="0" borderId="0" xfId="0" applyFont="1"/>
    <xf numFmtId="0" fontId="16" fillId="0" borderId="0" xfId="0" applyFont="1" applyAlignment="1">
      <alignment vertical="center"/>
    </xf>
    <xf numFmtId="0" fontId="16" fillId="0" borderId="0" xfId="0" applyFont="1" applyProtection="1">
      <protection locked="0"/>
    </xf>
    <xf numFmtId="1" fontId="17" fillId="0" borderId="1" xfId="0" applyNumberFormat="1" applyFont="1" applyBorder="1" applyAlignment="1" applyProtection="1">
      <alignment horizontal="left"/>
      <protection locked="0"/>
    </xf>
    <xf numFmtId="1" fontId="17" fillId="0" borderId="2" xfId="0" applyNumberFormat="1" applyFont="1" applyBorder="1" applyAlignment="1" applyProtection="1">
      <alignment horizontal="left"/>
      <protection locked="0"/>
    </xf>
    <xf numFmtId="1" fontId="17" fillId="0" borderId="3" xfId="0" applyNumberFormat="1" applyFont="1" applyBorder="1" applyAlignment="1" applyProtection="1">
      <alignment horizontal="left"/>
      <protection locked="0"/>
    </xf>
    <xf numFmtId="1" fontId="17" fillId="0" borderId="4" xfId="0" applyNumberFormat="1" applyFont="1" applyBorder="1" applyAlignment="1" applyProtection="1">
      <alignment horizontal="left"/>
      <protection locked="0"/>
    </xf>
    <xf numFmtId="1" fontId="17" fillId="0" borderId="5" xfId="0" applyNumberFormat="1" applyFont="1" applyBorder="1" applyAlignment="1" applyProtection="1">
      <alignment horizontal="left"/>
      <protection locked="0"/>
    </xf>
    <xf numFmtId="1" fontId="17" fillId="0" borderId="6" xfId="0" applyNumberFormat="1" applyFont="1" applyBorder="1" applyAlignment="1" applyProtection="1">
      <alignment horizontal="left"/>
      <protection locked="0"/>
    </xf>
    <xf numFmtId="1" fontId="16" fillId="0" borderId="0" xfId="0" applyNumberFormat="1" applyFont="1" applyProtection="1">
      <protection locked="0"/>
    </xf>
    <xf numFmtId="170" fontId="16" fillId="0" borderId="0" xfId="0" applyNumberFormat="1" applyFont="1" applyProtection="1">
      <protection locked="0"/>
    </xf>
    <xf numFmtId="1" fontId="23" fillId="0" borderId="0" xfId="0" applyNumberFormat="1" applyFont="1" applyProtection="1">
      <protection locked="0"/>
    </xf>
    <xf numFmtId="170" fontId="23" fillId="0" borderId="0" xfId="0" applyNumberFormat="1" applyFont="1" applyProtection="1">
      <protection locked="0"/>
    </xf>
    <xf numFmtId="170" fontId="16" fillId="0" borderId="0" xfId="0" applyNumberFormat="1" applyFont="1" applyAlignment="1" applyProtection="1">
      <alignment vertical="center"/>
      <protection locked="0"/>
    </xf>
    <xf numFmtId="170" fontId="16" fillId="2" borderId="7" xfId="0" applyNumberFormat="1" applyFont="1" applyFill="1" applyBorder="1" applyProtection="1">
      <protection locked="0"/>
    </xf>
    <xf numFmtId="170" fontId="16" fillId="2" borderId="8" xfId="0" applyNumberFormat="1" applyFont="1" applyFill="1" applyBorder="1" applyProtection="1">
      <protection locked="0"/>
    </xf>
    <xf numFmtId="170" fontId="16" fillId="2" borderId="9" xfId="0" applyNumberFormat="1" applyFont="1" applyFill="1" applyBorder="1" applyProtection="1">
      <protection locked="0"/>
    </xf>
    <xf numFmtId="170" fontId="17" fillId="0" borderId="0" xfId="0" applyNumberFormat="1" applyFont="1" applyAlignment="1" applyProtection="1">
      <alignment horizontal="left"/>
      <protection locked="0"/>
    </xf>
    <xf numFmtId="170" fontId="16" fillId="0" borderId="0" xfId="0" applyNumberFormat="1" applyFont="1" applyAlignment="1" applyProtection="1">
      <alignment horizontal="left"/>
      <protection locked="0"/>
    </xf>
    <xf numFmtId="170" fontId="16" fillId="0" borderId="0" xfId="0" applyNumberFormat="1" applyFont="1" applyAlignment="1" applyProtection="1">
      <alignment horizontal="right"/>
      <protection locked="0"/>
    </xf>
    <xf numFmtId="170" fontId="21" fillId="0" borderId="0" xfId="0" applyNumberFormat="1" applyFont="1" applyAlignment="1" applyProtection="1">
      <alignment horizontal="left"/>
      <protection locked="0"/>
    </xf>
    <xf numFmtId="170" fontId="17" fillId="0" borderId="0" xfId="0" applyNumberFormat="1" applyFont="1" applyProtection="1">
      <protection locked="0"/>
    </xf>
    <xf numFmtId="170" fontId="16" fillId="0" borderId="0" xfId="0" applyNumberFormat="1" applyFont="1" applyAlignment="1" applyProtection="1">
      <alignment wrapText="1"/>
      <protection locked="0"/>
    </xf>
    <xf numFmtId="166" fontId="23" fillId="0" borderId="0" xfId="0" applyNumberFormat="1" applyFont="1" applyAlignment="1" applyProtection="1">
      <alignment horizontal="center"/>
      <protection locked="0"/>
    </xf>
    <xf numFmtId="166" fontId="23" fillId="0" borderId="10" xfId="0" applyNumberFormat="1" applyFont="1" applyBorder="1" applyAlignment="1" applyProtection="1">
      <alignment horizontal="center"/>
      <protection locked="0"/>
    </xf>
    <xf numFmtId="0" fontId="16"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0" fillId="0" borderId="0" xfId="0" applyProtection="1">
      <protection locked="0"/>
    </xf>
    <xf numFmtId="0" fontId="14" fillId="0" borderId="11" xfId="0" applyFont="1" applyBorder="1" applyAlignment="1" applyProtection="1">
      <alignment horizontal="center" vertical="center"/>
      <protection locked="0"/>
    </xf>
    <xf numFmtId="0" fontId="15" fillId="0" borderId="11" xfId="0" applyFont="1" applyBorder="1" applyAlignment="1" applyProtection="1">
      <alignment horizontal="right" vertical="center"/>
      <protection locked="0"/>
    </xf>
    <xf numFmtId="0" fontId="15" fillId="0" borderId="11" xfId="0" applyFont="1" applyBorder="1" applyAlignment="1" applyProtection="1">
      <alignment horizontal="center" vertical="center"/>
      <protection locked="0"/>
    </xf>
    <xf numFmtId="168" fontId="14" fillId="0" borderId="0" xfId="0" applyNumberFormat="1" applyFont="1" applyAlignment="1" applyProtection="1">
      <alignment horizontal="right"/>
      <protection locked="0"/>
    </xf>
    <xf numFmtId="0" fontId="13" fillId="0" borderId="0" xfId="0" applyFont="1" applyAlignment="1" applyProtection="1">
      <alignment horizontal="center"/>
      <protection locked="0"/>
    </xf>
    <xf numFmtId="0" fontId="5" fillId="0" borderId="0" xfId="0" applyFont="1" applyProtection="1">
      <protection locked="0"/>
    </xf>
    <xf numFmtId="0" fontId="8" fillId="0" borderId="0" xfId="0" applyFont="1" applyProtection="1">
      <protection locked="0"/>
    </xf>
    <xf numFmtId="0" fontId="8" fillId="0" borderId="0" xfId="0" applyFont="1" applyAlignment="1" applyProtection="1">
      <alignment horizontal="right"/>
      <protection locked="0"/>
    </xf>
    <xf numFmtId="0" fontId="11"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49" fontId="10" fillId="0" borderId="0" xfId="0" applyNumberFormat="1" applyFont="1" applyAlignment="1" applyProtection="1">
      <alignment horizontal="center" vertical="center" wrapText="1"/>
      <protection locked="0"/>
    </xf>
    <xf numFmtId="167" fontId="2" fillId="0" borderId="0" xfId="2" applyFont="1" applyFill="1" applyBorder="1" applyAlignment="1" applyProtection="1">
      <alignment horizontal="right" vertical="center"/>
      <protection locked="0"/>
    </xf>
    <xf numFmtId="0" fontId="2" fillId="0" borderId="0" xfId="0" applyFont="1" applyAlignment="1" applyProtection="1">
      <alignment vertical="center"/>
      <protection locked="0"/>
    </xf>
    <xf numFmtId="167" fontId="8" fillId="0" borderId="0" xfId="2" applyFont="1" applyFill="1" applyBorder="1" applyAlignment="1" applyProtection="1">
      <alignment horizontal="right" vertical="center"/>
      <protection locked="0"/>
    </xf>
    <xf numFmtId="167" fontId="8" fillId="0" borderId="0" xfId="0" applyNumberFormat="1" applyFont="1" applyAlignment="1" applyProtection="1">
      <alignment horizontal="right" vertical="center"/>
      <protection locked="0"/>
    </xf>
    <xf numFmtId="167" fontId="5" fillId="0" borderId="0" xfId="0" applyNumberFormat="1" applyFont="1" applyAlignment="1" applyProtection="1">
      <alignment horizontal="right" vertical="center"/>
      <protection locked="0"/>
    </xf>
    <xf numFmtId="167" fontId="0" fillId="0" borderId="0" xfId="0" applyNumberFormat="1" applyAlignment="1" applyProtection="1">
      <alignment horizontal="right" vertical="center"/>
      <protection locked="0"/>
    </xf>
    <xf numFmtId="0" fontId="7" fillId="0" borderId="0" xfId="0" applyFont="1" applyAlignment="1" applyProtection="1">
      <alignment horizontal="center" vertical="center" wrapText="1"/>
      <protection locked="0"/>
    </xf>
    <xf numFmtId="4" fontId="8" fillId="0" borderId="0" xfId="0" applyNumberFormat="1" applyFont="1" applyAlignment="1" applyProtection="1">
      <alignment horizontal="right"/>
      <protection locked="0"/>
    </xf>
    <xf numFmtId="4" fontId="5" fillId="0" borderId="0" xfId="0" applyNumberFormat="1" applyFont="1" applyAlignment="1" applyProtection="1">
      <alignment horizontal="right"/>
      <protection locked="0"/>
    </xf>
    <xf numFmtId="4" fontId="0" fillId="0" borderId="0" xfId="0" applyNumberFormat="1" applyAlignment="1" applyProtection="1">
      <alignment horizontal="right"/>
      <protection locked="0"/>
    </xf>
    <xf numFmtId="166" fontId="8" fillId="0" borderId="0" xfId="0" applyNumberFormat="1" applyFont="1" applyAlignment="1" applyProtection="1">
      <alignment horizontal="right" vertical="center"/>
      <protection locked="0"/>
    </xf>
    <xf numFmtId="166" fontId="4" fillId="0" borderId="0" xfId="0" applyNumberFormat="1" applyFont="1" applyAlignment="1" applyProtection="1">
      <alignment horizontal="center" vertical="center"/>
      <protection locked="0"/>
    </xf>
    <xf numFmtId="167" fontId="2" fillId="0" borderId="0" xfId="0" applyNumberFormat="1" applyFont="1" applyAlignment="1" applyProtection="1">
      <alignment horizontal="center" vertical="center"/>
      <protection locked="0"/>
    </xf>
    <xf numFmtId="166" fontId="8" fillId="0" borderId="0" xfId="0" applyNumberFormat="1" applyFont="1" applyAlignment="1" applyProtection="1">
      <alignment horizontal="center" vertical="center"/>
      <protection locked="0"/>
    </xf>
    <xf numFmtId="166" fontId="8" fillId="0" borderId="0" xfId="0" applyNumberFormat="1" applyFont="1" applyAlignment="1" applyProtection="1">
      <alignment horizontal="center"/>
      <protection locked="0"/>
    </xf>
    <xf numFmtId="4" fontId="0" fillId="0" borderId="0" xfId="0" applyNumberFormat="1" applyAlignment="1" applyProtection="1">
      <alignment horizontal="right" vertical="center"/>
      <protection locked="0"/>
    </xf>
    <xf numFmtId="0" fontId="0" fillId="0" borderId="0" xfId="0" applyAlignment="1" applyProtection="1">
      <alignment vertical="center"/>
      <protection locked="0"/>
    </xf>
    <xf numFmtId="167" fontId="1" fillId="0" borderId="0" xfId="2" applyBorder="1" applyAlignment="1" applyProtection="1">
      <alignment horizontal="right" vertical="center"/>
      <protection locked="0"/>
    </xf>
    <xf numFmtId="167" fontId="1" fillId="0" borderId="0" xfId="2" applyBorder="1" applyAlignment="1" applyProtection="1">
      <alignment horizontal="right"/>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49" fontId="2" fillId="0" borderId="0" xfId="0" applyNumberFormat="1" applyFont="1" applyAlignment="1" applyProtection="1">
      <alignment horizontal="center"/>
      <protection locked="0"/>
    </xf>
    <xf numFmtId="170" fontId="16" fillId="0" borderId="8" xfId="0" applyNumberFormat="1" applyFont="1" applyBorder="1" applyProtection="1">
      <protection locked="0"/>
    </xf>
    <xf numFmtId="170" fontId="16" fillId="0" borderId="12" xfId="0" applyNumberFormat="1" applyFont="1" applyBorder="1" applyProtection="1">
      <protection locked="0"/>
    </xf>
    <xf numFmtId="170" fontId="16" fillId="0" borderId="13" xfId="0" applyNumberFormat="1" applyFont="1" applyBorder="1" applyProtection="1">
      <protection locked="0"/>
    </xf>
    <xf numFmtId="170" fontId="16" fillId="0" borderId="7" xfId="0" applyNumberFormat="1" applyFont="1" applyBorder="1" applyProtection="1">
      <protection locked="0"/>
    </xf>
    <xf numFmtId="170" fontId="16" fillId="0" borderId="14" xfId="0" applyNumberFormat="1" applyFont="1" applyBorder="1" applyProtection="1">
      <protection locked="0"/>
    </xf>
    <xf numFmtId="170" fontId="16" fillId="0" borderId="9" xfId="0" applyNumberFormat="1" applyFont="1" applyBorder="1" applyProtection="1">
      <protection locked="0"/>
    </xf>
    <xf numFmtId="170" fontId="16" fillId="0" borderId="15" xfId="0" applyNumberFormat="1" applyFont="1" applyBorder="1" applyProtection="1">
      <protection locked="0"/>
    </xf>
    <xf numFmtId="170" fontId="8" fillId="0" borderId="0" xfId="0" applyNumberFormat="1" applyFont="1" applyAlignment="1" applyProtection="1">
      <alignment wrapText="1"/>
      <protection locked="0"/>
    </xf>
    <xf numFmtId="170" fontId="8" fillId="0" borderId="0" xfId="5" applyNumberFormat="1" applyFont="1" applyFill="1" applyBorder="1" applyAlignment="1" applyProtection="1">
      <alignment wrapText="1"/>
      <protection locked="0"/>
    </xf>
    <xf numFmtId="170" fontId="16" fillId="0" borderId="0" xfId="5" applyNumberFormat="1" applyFont="1" applyFill="1" applyBorder="1" applyProtection="1">
      <protection locked="0"/>
    </xf>
    <xf numFmtId="49" fontId="18" fillId="0" borderId="0" xfId="5" applyNumberFormat="1" applyFont="1" applyFill="1" applyBorder="1" applyAlignment="1" applyProtection="1">
      <alignment horizontal="center" vertical="center"/>
      <protection locked="0"/>
    </xf>
    <xf numFmtId="1" fontId="34" fillId="0" borderId="2" xfId="0" applyNumberFormat="1" applyFont="1" applyBorder="1" applyAlignment="1" applyProtection="1">
      <alignment horizontal="left"/>
      <protection locked="0"/>
    </xf>
    <xf numFmtId="43" fontId="17" fillId="0" borderId="16" xfId="1" applyFont="1" applyBorder="1" applyAlignment="1" applyProtection="1">
      <protection locked="0"/>
    </xf>
    <xf numFmtId="43" fontId="17" fillId="0" borderId="17" xfId="1" applyFont="1" applyBorder="1" applyAlignment="1" applyProtection="1">
      <protection locked="0"/>
    </xf>
    <xf numFmtId="43" fontId="17" fillId="0" borderId="18" xfId="1" applyFont="1" applyBorder="1" applyAlignment="1" applyProtection="1"/>
    <xf numFmtId="43" fontId="17" fillId="0" borderId="19" xfId="1" applyFont="1" applyBorder="1" applyAlignment="1" applyProtection="1"/>
    <xf numFmtId="43" fontId="17" fillId="0" borderId="20" xfId="1" applyFont="1" applyBorder="1" applyAlignment="1" applyProtection="1">
      <protection locked="0"/>
    </xf>
    <xf numFmtId="43" fontId="17" fillId="0" borderId="4" xfId="1" applyFont="1" applyBorder="1" applyAlignment="1" applyProtection="1">
      <protection locked="0"/>
    </xf>
    <xf numFmtId="43" fontId="17" fillId="0" borderId="1" xfId="1" applyFont="1" applyBorder="1" applyAlignment="1" applyProtection="1">
      <protection locked="0"/>
    </xf>
    <xf numFmtId="43" fontId="17" fillId="0" borderId="21" xfId="1" applyFont="1" applyBorder="1" applyAlignment="1" applyProtection="1">
      <protection locked="0"/>
    </xf>
    <xf numFmtId="43" fontId="17" fillId="0" borderId="5" xfId="1" applyFont="1" applyBorder="1" applyAlignment="1" applyProtection="1">
      <protection locked="0"/>
    </xf>
    <xf numFmtId="43" fontId="17" fillId="0" borderId="2" xfId="1" applyFont="1" applyBorder="1" applyAlignment="1" applyProtection="1">
      <protection locked="0"/>
    </xf>
    <xf numFmtId="43" fontId="17" fillId="0" borderId="22" xfId="1" applyFont="1" applyBorder="1" applyAlignment="1" applyProtection="1"/>
    <xf numFmtId="43" fontId="17" fillId="0" borderId="23" xfId="1" applyFont="1" applyBorder="1" applyAlignment="1" applyProtection="1">
      <protection locked="0"/>
    </xf>
    <xf numFmtId="43" fontId="17" fillId="0" borderId="6" xfId="1" applyFont="1" applyBorder="1" applyAlignment="1" applyProtection="1">
      <protection locked="0"/>
    </xf>
    <xf numFmtId="43" fontId="17" fillId="0" borderId="3" xfId="1" applyFont="1" applyBorder="1" applyAlignment="1" applyProtection="1">
      <protection locked="0"/>
    </xf>
    <xf numFmtId="43" fontId="17" fillId="0" borderId="24" xfId="1" applyFont="1" applyBorder="1" applyAlignment="1" applyProtection="1">
      <protection locked="0"/>
    </xf>
    <xf numFmtId="43" fontId="17" fillId="0" borderId="25" xfId="2" applyNumberFormat="1" applyFont="1" applyBorder="1" applyAlignment="1" applyProtection="1">
      <protection locked="0"/>
    </xf>
    <xf numFmtId="43" fontId="17" fillId="0" borderId="20" xfId="2" applyNumberFormat="1" applyFont="1" applyBorder="1" applyAlignment="1" applyProtection="1">
      <protection locked="0"/>
    </xf>
    <xf numFmtId="43" fontId="17" fillId="0" borderId="0" xfId="2" applyNumberFormat="1" applyFont="1" applyProtection="1">
      <protection locked="0"/>
    </xf>
    <xf numFmtId="43" fontId="17" fillId="0" borderId="21" xfId="2" applyNumberFormat="1" applyFont="1" applyBorder="1" applyAlignment="1" applyProtection="1">
      <protection locked="0"/>
    </xf>
    <xf numFmtId="43" fontId="17" fillId="0" borderId="18" xfId="2" applyNumberFormat="1" applyFont="1" applyBorder="1" applyAlignment="1" applyProtection="1">
      <protection locked="0"/>
    </xf>
    <xf numFmtId="43" fontId="17" fillId="0" borderId="26" xfId="2" applyNumberFormat="1" applyFont="1" applyBorder="1" applyAlignment="1" applyProtection="1">
      <protection locked="0"/>
    </xf>
    <xf numFmtId="43" fontId="17" fillId="0" borderId="23" xfId="2" applyNumberFormat="1" applyFont="1" applyBorder="1" applyAlignment="1" applyProtection="1">
      <protection locked="0"/>
    </xf>
    <xf numFmtId="43" fontId="17" fillId="0" borderId="18" xfId="2" applyNumberFormat="1" applyFont="1" applyBorder="1" applyProtection="1">
      <protection locked="0"/>
    </xf>
    <xf numFmtId="43" fontId="17" fillId="0" borderId="25" xfId="1" applyFont="1" applyBorder="1" applyAlignment="1" applyProtection="1">
      <protection locked="0"/>
    </xf>
    <xf numFmtId="43" fontId="17" fillId="0" borderId="18" xfId="1" applyFont="1" applyBorder="1" applyAlignment="1" applyProtection="1">
      <protection locked="0"/>
    </xf>
    <xf numFmtId="43" fontId="21" fillId="0" borderId="2" xfId="1" applyFont="1" applyBorder="1" applyAlignment="1" applyProtection="1">
      <protection locked="0"/>
    </xf>
    <xf numFmtId="43" fontId="17" fillId="0" borderId="26" xfId="1" applyFont="1" applyBorder="1" applyAlignment="1" applyProtection="1">
      <protection locked="0"/>
    </xf>
    <xf numFmtId="43" fontId="17" fillId="0" borderId="25" xfId="1" applyFont="1" applyBorder="1" applyAlignment="1" applyProtection="1"/>
    <xf numFmtId="43" fontId="17" fillId="0" borderId="27" xfId="1" applyFont="1" applyBorder="1" applyAlignment="1" applyProtection="1">
      <protection locked="0"/>
    </xf>
    <xf numFmtId="170" fontId="26" fillId="0" borderId="0" xfId="0" applyNumberFormat="1" applyFont="1" applyAlignment="1" applyProtection="1">
      <alignment horizontal="left"/>
      <protection locked="0"/>
    </xf>
    <xf numFmtId="43" fontId="17" fillId="0" borderId="28" xfId="1" applyFont="1" applyBorder="1" applyAlignment="1" applyProtection="1">
      <protection locked="0"/>
    </xf>
    <xf numFmtId="0" fontId="17" fillId="0" borderId="0" xfId="0" applyFont="1"/>
    <xf numFmtId="0" fontId="8" fillId="0" borderId="29" xfId="0" applyFont="1" applyBorder="1" applyAlignment="1">
      <alignment horizontal="center"/>
    </xf>
    <xf numFmtId="0" fontId="8" fillId="0" borderId="30" xfId="0" applyFont="1" applyBorder="1" applyAlignment="1">
      <alignment horizontal="center"/>
    </xf>
    <xf numFmtId="0" fontId="8" fillId="0" borderId="0" xfId="0" applyFont="1"/>
    <xf numFmtId="0" fontId="15" fillId="0" borderId="31" xfId="0" applyFont="1" applyBorder="1" applyAlignment="1" applyProtection="1">
      <alignment horizontal="left" vertical="center"/>
      <protection locked="0"/>
    </xf>
    <xf numFmtId="1" fontId="17" fillId="0" borderId="32" xfId="0" applyNumberFormat="1" applyFont="1" applyBorder="1" applyAlignment="1" applyProtection="1">
      <alignment horizontal="left"/>
      <protection locked="0"/>
    </xf>
    <xf numFmtId="1" fontId="17" fillId="0" borderId="33" xfId="0" applyNumberFormat="1" applyFont="1" applyBorder="1" applyAlignment="1" applyProtection="1">
      <alignment horizontal="left"/>
      <protection locked="0"/>
    </xf>
    <xf numFmtId="43" fontId="17" fillId="0" borderId="34" xfId="2" applyNumberFormat="1" applyFont="1" applyBorder="1" applyAlignment="1" applyProtection="1">
      <protection locked="0"/>
    </xf>
    <xf numFmtId="43" fontId="17" fillId="0" borderId="35" xfId="2" applyNumberFormat="1" applyFont="1" applyBorder="1" applyAlignment="1" applyProtection="1">
      <protection locked="0"/>
    </xf>
    <xf numFmtId="43" fontId="17" fillId="0" borderId="32" xfId="1" applyFont="1" applyBorder="1" applyAlignment="1" applyProtection="1">
      <protection locked="0"/>
    </xf>
    <xf numFmtId="43" fontId="17" fillId="0" borderId="33" xfId="1" applyFont="1" applyBorder="1" applyAlignment="1" applyProtection="1">
      <protection locked="0"/>
    </xf>
    <xf numFmtId="43" fontId="17" fillId="0" borderId="36" xfId="1" applyFont="1" applyBorder="1" applyAlignment="1" applyProtection="1">
      <protection locked="0"/>
    </xf>
    <xf numFmtId="43" fontId="17" fillId="0" borderId="35" xfId="1" applyFont="1" applyBorder="1" applyAlignment="1" applyProtection="1">
      <protection locked="0"/>
    </xf>
    <xf numFmtId="43" fontId="17" fillId="0" borderId="34" xfId="1" applyFont="1" applyBorder="1" applyAlignment="1" applyProtection="1">
      <protection locked="0"/>
    </xf>
    <xf numFmtId="1" fontId="17" fillId="0" borderId="36" xfId="0" applyNumberFormat="1" applyFont="1" applyBorder="1" applyAlignment="1" applyProtection="1">
      <alignment horizontal="left"/>
      <protection locked="0"/>
    </xf>
    <xf numFmtId="1" fontId="29" fillId="0" borderId="2" xfId="0" applyNumberFormat="1" applyFont="1" applyBorder="1" applyAlignment="1" applyProtection="1">
      <alignment horizontal="center"/>
      <protection locked="0"/>
    </xf>
    <xf numFmtId="1" fontId="29" fillId="0" borderId="37" xfId="0" applyNumberFormat="1" applyFont="1" applyBorder="1" applyAlignment="1" applyProtection="1">
      <alignment horizontal="center"/>
      <protection locked="0"/>
    </xf>
    <xf numFmtId="0" fontId="11" fillId="0" borderId="0" xfId="0" applyFont="1"/>
    <xf numFmtId="0" fontId="30" fillId="0" borderId="0" xfId="0" applyFont="1"/>
    <xf numFmtId="0" fontId="4" fillId="3" borderId="38" xfId="0" applyFont="1" applyFill="1" applyBorder="1" applyAlignment="1">
      <alignment horizontal="center"/>
    </xf>
    <xf numFmtId="43" fontId="31" fillId="3" borderId="38" xfId="1" applyFont="1" applyFill="1" applyBorder="1"/>
    <xf numFmtId="0" fontId="12" fillId="0" borderId="0" xfId="0" applyFont="1"/>
    <xf numFmtId="0" fontId="12" fillId="0" borderId="0" xfId="0" applyFont="1" applyAlignment="1">
      <alignment horizontal="right"/>
    </xf>
    <xf numFmtId="0" fontId="17" fillId="0" borderId="0" xfId="0" applyFont="1" applyAlignment="1" applyProtection="1">
      <alignment horizontal="center" vertical="center" wrapText="1"/>
      <protection locked="0"/>
    </xf>
    <xf numFmtId="43" fontId="23" fillId="0" borderId="0" xfId="1"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0" fillId="0" borderId="14" xfId="0" applyBorder="1"/>
    <xf numFmtId="0" fontId="1" fillId="0" borderId="0" xfId="0" applyFont="1"/>
    <xf numFmtId="43" fontId="17" fillId="0" borderId="0" xfId="1" applyFont="1" applyFill="1" applyBorder="1" applyAlignment="1" applyProtection="1">
      <alignment horizontal="center"/>
      <protection locked="0"/>
    </xf>
    <xf numFmtId="43" fontId="17" fillId="0" borderId="0" xfId="1" applyFont="1" applyFill="1" applyBorder="1" applyAlignment="1" applyProtection="1">
      <alignment horizontal="center" vertical="center"/>
      <protection locked="0"/>
    </xf>
    <xf numFmtId="0" fontId="9" fillId="0" borderId="0" xfId="0" quotePrefix="1" applyFont="1"/>
    <xf numFmtId="170" fontId="16" fillId="4" borderId="15" xfId="0" quotePrefix="1" applyNumberFormat="1" applyFont="1" applyFill="1" applyBorder="1" applyProtection="1">
      <protection locked="0"/>
    </xf>
    <xf numFmtId="170" fontId="16" fillId="4" borderId="0" xfId="0" quotePrefix="1" applyNumberFormat="1" applyFont="1" applyFill="1" applyProtection="1">
      <protection locked="0"/>
    </xf>
    <xf numFmtId="170" fontId="16" fillId="4" borderId="8" xfId="0" quotePrefix="1" applyNumberFormat="1" applyFont="1" applyFill="1" applyBorder="1" applyProtection="1">
      <protection locked="0"/>
    </xf>
    <xf numFmtId="0" fontId="32" fillId="0" borderId="0" xfId="0" applyFont="1"/>
    <xf numFmtId="0" fontId="2" fillId="0" borderId="0" xfId="0" applyFont="1"/>
    <xf numFmtId="0" fontId="9" fillId="0" borderId="0" xfId="0" applyFont="1"/>
    <xf numFmtId="0" fontId="11" fillId="0" borderId="13" xfId="0" applyFont="1" applyBorder="1"/>
    <xf numFmtId="170" fontId="17" fillId="0" borderId="18" xfId="0" applyNumberFormat="1" applyFont="1" applyBorder="1" applyProtection="1">
      <protection locked="0"/>
    </xf>
    <xf numFmtId="43" fontId="17" fillId="0" borderId="0" xfId="0" applyNumberFormat="1" applyFont="1" applyProtection="1">
      <protection locked="0"/>
    </xf>
    <xf numFmtId="43" fontId="33" fillId="0" borderId="2" xfId="3" applyNumberFormat="1" applyFont="1" applyBorder="1" applyAlignment="1" applyProtection="1">
      <protection locked="0"/>
    </xf>
    <xf numFmtId="0" fontId="1" fillId="0" borderId="0" xfId="0" applyFont="1" applyAlignment="1">
      <alignment horizontal="left"/>
    </xf>
    <xf numFmtId="0" fontId="11" fillId="5" borderId="0" xfId="0" applyFont="1" applyFill="1" applyAlignment="1">
      <alignment horizontal="center"/>
    </xf>
    <xf numFmtId="43" fontId="17" fillId="0" borderId="0" xfId="1" applyFont="1" applyFill="1" applyBorder="1" applyAlignment="1" applyProtection="1">
      <alignment vertical="center"/>
      <protection locked="0"/>
    </xf>
    <xf numFmtId="1" fontId="26" fillId="0" borderId="39" xfId="0" applyNumberFormat="1" applyFont="1" applyBorder="1" applyAlignment="1" applyProtection="1">
      <alignment horizontal="center"/>
      <protection locked="0"/>
    </xf>
    <xf numFmtId="1" fontId="26" fillId="0" borderId="40" xfId="0" applyNumberFormat="1" applyFont="1" applyBorder="1" applyAlignment="1" applyProtection="1">
      <alignment horizontal="center"/>
      <protection locked="0"/>
    </xf>
    <xf numFmtId="170" fontId="20" fillId="0" borderId="0" xfId="1" applyNumberFormat="1" applyFont="1" applyFill="1" applyBorder="1" applyAlignment="1" applyProtection="1">
      <alignment horizontal="left" vertical="center"/>
      <protection locked="0"/>
    </xf>
    <xf numFmtId="0" fontId="0" fillId="16" borderId="0" xfId="0" applyFill="1"/>
    <xf numFmtId="170" fontId="20" fillId="0" borderId="0" xfId="1" applyNumberFormat="1" applyFont="1" applyFill="1" applyBorder="1" applyAlignment="1" applyProtection="1">
      <alignment horizontal="right"/>
      <protection locked="0"/>
    </xf>
    <xf numFmtId="43" fontId="20" fillId="0" borderId="0" xfId="1" applyFont="1" applyFill="1" applyBorder="1" applyAlignment="1" applyProtection="1">
      <alignment horizontal="right"/>
    </xf>
    <xf numFmtId="43" fontId="16" fillId="0" borderId="0" xfId="1" applyFont="1" applyFill="1" applyBorder="1" applyAlignment="1" applyProtection="1">
      <alignment horizontal="right"/>
      <protection locked="0"/>
    </xf>
    <xf numFmtId="170" fontId="16" fillId="0" borderId="0" xfId="0" quotePrefix="1" applyNumberFormat="1" applyFont="1" applyProtection="1">
      <protection locked="0"/>
    </xf>
    <xf numFmtId="43" fontId="35" fillId="16" borderId="2" xfId="3" applyNumberFormat="1" applyFont="1" applyFill="1" applyBorder="1" applyAlignment="1" applyProtection="1">
      <alignment horizontal="center"/>
      <protection locked="0"/>
    </xf>
    <xf numFmtId="43" fontId="35" fillId="0" borderId="0" xfId="3" applyNumberFormat="1" applyFont="1" applyFill="1" applyBorder="1" applyAlignment="1" applyProtection="1">
      <alignment horizontal="center"/>
      <protection locked="0"/>
    </xf>
    <xf numFmtId="0" fontId="35" fillId="17" borderId="12" xfId="0" applyFont="1" applyFill="1" applyBorder="1"/>
    <xf numFmtId="0" fontId="36" fillId="17" borderId="13" xfId="0" applyFont="1" applyFill="1" applyBorder="1"/>
    <xf numFmtId="0" fontId="0" fillId="17" borderId="13" xfId="0" applyFill="1" applyBorder="1"/>
    <xf numFmtId="0" fontId="0" fillId="17" borderId="7" xfId="0" applyFill="1" applyBorder="1"/>
    <xf numFmtId="0" fontId="31" fillId="17" borderId="15" xfId="0" applyFont="1" applyFill="1" applyBorder="1"/>
    <xf numFmtId="0" fontId="31" fillId="17" borderId="0" xfId="0" applyFont="1" applyFill="1"/>
    <xf numFmtId="0" fontId="0" fillId="17" borderId="0" xfId="0" applyFill="1"/>
    <xf numFmtId="0" fontId="0" fillId="17" borderId="8" xfId="0" applyFill="1" applyBorder="1"/>
    <xf numFmtId="0" fontId="17" fillId="17" borderId="0" xfId="0" applyFont="1" applyFill="1" applyAlignment="1" applyProtection="1">
      <alignment horizontal="center" vertical="center" wrapText="1"/>
      <protection locked="0"/>
    </xf>
    <xf numFmtId="0" fontId="17" fillId="17" borderId="0" xfId="0" applyFont="1" applyFill="1" applyAlignment="1" applyProtection="1">
      <alignment horizontal="center" vertical="center"/>
      <protection locked="0"/>
    </xf>
    <xf numFmtId="0" fontId="76" fillId="18" borderId="15" xfId="3" applyFont="1" applyFill="1" applyBorder="1" applyAlignment="1" applyProtection="1">
      <alignment horizontal="center" vertical="center"/>
    </xf>
    <xf numFmtId="0" fontId="37" fillId="17" borderId="0" xfId="0" applyFont="1" applyFill="1" applyAlignment="1">
      <alignment vertical="center"/>
    </xf>
    <xf numFmtId="0" fontId="76" fillId="19" borderId="15" xfId="3" applyFont="1" applyFill="1" applyBorder="1" applyAlignment="1" applyProtection="1">
      <alignment horizontal="center" vertical="center"/>
    </xf>
    <xf numFmtId="0" fontId="76" fillId="20" borderId="15" xfId="3" applyFont="1" applyFill="1" applyBorder="1" applyAlignment="1" applyProtection="1">
      <alignment horizontal="center" vertical="center"/>
    </xf>
    <xf numFmtId="0" fontId="76" fillId="21" borderId="41" xfId="3" applyFont="1" applyFill="1" applyBorder="1" applyAlignment="1" applyProtection="1">
      <alignment horizontal="center" vertical="center"/>
    </xf>
    <xf numFmtId="0" fontId="37" fillId="17" borderId="14" xfId="0" applyFont="1" applyFill="1" applyBorder="1" applyAlignment="1">
      <alignment vertical="center"/>
    </xf>
    <xf numFmtId="0" fontId="11" fillId="0" borderId="0" xfId="0" applyFont="1" applyAlignment="1">
      <alignment horizontal="center"/>
    </xf>
    <xf numFmtId="0" fontId="31" fillId="0" borderId="0" xfId="0" applyFont="1"/>
    <xf numFmtId="0" fontId="3" fillId="0" borderId="0" xfId="0" applyFont="1"/>
    <xf numFmtId="170" fontId="26" fillId="0" borderId="0" xfId="0" applyNumberFormat="1" applyFont="1" applyProtection="1">
      <protection locked="0"/>
    </xf>
    <xf numFmtId="170" fontId="24" fillId="0" borderId="0" xfId="0" applyNumberFormat="1" applyFont="1" applyAlignment="1" applyProtection="1">
      <alignment vertical="center"/>
      <protection locked="0"/>
    </xf>
    <xf numFmtId="170" fontId="24" fillId="0" borderId="8" xfId="0" applyNumberFormat="1" applyFont="1" applyBorder="1" applyAlignment="1" applyProtection="1">
      <alignment horizontal="center" vertical="center"/>
      <protection locked="0"/>
    </xf>
    <xf numFmtId="170" fontId="24" fillId="0" borderId="38" xfId="0" quotePrefix="1" applyNumberFormat="1" applyFont="1" applyBorder="1" applyAlignment="1" applyProtection="1">
      <alignment horizontal="center" vertical="center"/>
      <protection locked="0"/>
    </xf>
    <xf numFmtId="170" fontId="26" fillId="0" borderId="0" xfId="0" applyNumberFormat="1" applyFont="1" applyAlignment="1" applyProtection="1">
      <alignment vertical="center"/>
      <protection locked="0"/>
    </xf>
    <xf numFmtId="170" fontId="24" fillId="0" borderId="0" xfId="0" applyNumberFormat="1" applyFont="1" applyAlignment="1" applyProtection="1">
      <alignment wrapText="1"/>
      <protection locked="0"/>
    </xf>
    <xf numFmtId="171" fontId="24" fillId="0" borderId="17" xfId="0" applyNumberFormat="1" applyFont="1" applyBorder="1" applyAlignment="1" applyProtection="1">
      <alignment horizontal="center" wrapText="1"/>
      <protection locked="0"/>
    </xf>
    <xf numFmtId="170" fontId="24" fillId="0" borderId="0" xfId="0" applyNumberFormat="1" applyFont="1" applyAlignment="1" applyProtection="1">
      <alignment horizontal="center" vertical="center" wrapText="1"/>
      <protection locked="0"/>
    </xf>
    <xf numFmtId="4" fontId="77" fillId="0" borderId="38" xfId="1" applyNumberFormat="1" applyFont="1" applyBorder="1" applyAlignment="1" applyProtection="1">
      <alignment vertical="center" wrapText="1"/>
      <protection locked="0"/>
    </xf>
    <xf numFmtId="170" fontId="26" fillId="0" borderId="0" xfId="0" applyNumberFormat="1" applyFont="1" applyAlignment="1" applyProtection="1">
      <alignment wrapText="1"/>
      <protection locked="0"/>
    </xf>
    <xf numFmtId="170" fontId="24" fillId="0" borderId="0" xfId="0" applyNumberFormat="1" applyFont="1" applyProtection="1">
      <protection locked="0"/>
    </xf>
    <xf numFmtId="170" fontId="24" fillId="2" borderId="10" xfId="0" applyNumberFormat="1" applyFont="1" applyFill="1" applyBorder="1" applyProtection="1">
      <protection locked="0"/>
    </xf>
    <xf numFmtId="170" fontId="24" fillId="2" borderId="29" xfId="0" applyNumberFormat="1" applyFont="1" applyFill="1" applyBorder="1" applyProtection="1">
      <protection locked="0"/>
    </xf>
    <xf numFmtId="170" fontId="24" fillId="2" borderId="14" xfId="0" applyNumberFormat="1" applyFont="1" applyFill="1" applyBorder="1" applyProtection="1">
      <protection locked="0"/>
    </xf>
    <xf numFmtId="170" fontId="24" fillId="2" borderId="9" xfId="0" applyNumberFormat="1" applyFont="1" applyFill="1" applyBorder="1" applyProtection="1">
      <protection locked="0"/>
    </xf>
    <xf numFmtId="4" fontId="24" fillId="0" borderId="38" xfId="1" applyNumberFormat="1" applyFont="1" applyBorder="1" applyAlignment="1" applyProtection="1">
      <alignment vertical="center" wrapText="1"/>
      <protection locked="0"/>
    </xf>
    <xf numFmtId="170" fontId="26" fillId="2" borderId="7" xfId="0" applyNumberFormat="1" applyFont="1" applyFill="1" applyBorder="1" applyProtection="1">
      <protection locked="0"/>
    </xf>
    <xf numFmtId="170" fontId="26" fillId="0" borderId="0" xfId="0" applyNumberFormat="1" applyFont="1" applyAlignment="1" applyProtection="1">
      <alignment horizontal="center"/>
      <protection locked="0"/>
    </xf>
    <xf numFmtId="170" fontId="24" fillId="0" borderId="0" xfId="0" applyNumberFormat="1" applyFont="1" applyAlignment="1">
      <alignment horizontal="center" vertical="center" wrapText="1"/>
    </xf>
    <xf numFmtId="170" fontId="24" fillId="0" borderId="2" xfId="0" applyNumberFormat="1" applyFont="1" applyBorder="1" applyAlignment="1" applyProtection="1">
      <alignment horizontal="center" vertical="center" wrapText="1"/>
      <protection locked="0"/>
    </xf>
    <xf numFmtId="170" fontId="26" fillId="2" borderId="8" xfId="0" applyNumberFormat="1" applyFont="1" applyFill="1" applyBorder="1" applyProtection="1">
      <protection locked="0"/>
    </xf>
    <xf numFmtId="43" fontId="24" fillId="0" borderId="0" xfId="1" applyFont="1" applyBorder="1" applyAlignment="1" applyProtection="1">
      <alignment horizontal="center" vertical="center"/>
    </xf>
    <xf numFmtId="0" fontId="26" fillId="0" borderId="2" xfId="0" applyFont="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1" fontId="26" fillId="0" borderId="42" xfId="0" applyNumberFormat="1" applyFont="1" applyBorder="1" applyAlignment="1" applyProtection="1">
      <alignment horizontal="center" vertical="center" wrapText="1"/>
      <protection locked="0"/>
    </xf>
    <xf numFmtId="170" fontId="26" fillId="0" borderId="43" xfId="0" applyNumberFormat="1" applyFont="1" applyBorder="1" applyAlignment="1" applyProtection="1">
      <alignment horizontal="center" vertical="center" wrapText="1"/>
      <protection locked="0"/>
    </xf>
    <xf numFmtId="170" fontId="78" fillId="0" borderId="38" xfId="0" applyNumberFormat="1" applyFont="1" applyBorder="1" applyAlignment="1" applyProtection="1">
      <alignment horizontal="center" vertical="center" wrapText="1"/>
      <protection locked="0"/>
    </xf>
    <xf numFmtId="170" fontId="26" fillId="6" borderId="30" xfId="3" applyNumberFormat="1" applyFont="1" applyFill="1" applyBorder="1" applyAlignment="1" applyProtection="1">
      <alignment horizontal="center" vertical="center" wrapText="1"/>
      <protection locked="0"/>
    </xf>
    <xf numFmtId="170" fontId="26" fillId="7" borderId="44" xfId="3" applyNumberFormat="1" applyFont="1" applyFill="1" applyBorder="1" applyAlignment="1" applyProtection="1">
      <alignment horizontal="center" vertical="center" wrapText="1"/>
      <protection locked="0"/>
    </xf>
    <xf numFmtId="1" fontId="26" fillId="0" borderId="4" xfId="0" applyNumberFormat="1" applyFont="1" applyBorder="1" applyAlignment="1" applyProtection="1">
      <alignment horizontal="left"/>
      <protection locked="0"/>
    </xf>
    <xf numFmtId="1" fontId="26" fillId="0" borderId="1" xfId="0" applyNumberFormat="1" applyFont="1" applyBorder="1" applyAlignment="1" applyProtection="1">
      <alignment horizontal="left"/>
      <protection locked="0"/>
    </xf>
    <xf numFmtId="1" fontId="40" fillId="0" borderId="37" xfId="0" applyNumberFormat="1" applyFont="1" applyBorder="1" applyAlignment="1" applyProtection="1">
      <alignment horizontal="center"/>
      <protection locked="0"/>
    </xf>
    <xf numFmtId="43" fontId="26" fillId="0" borderId="18" xfId="1" applyFont="1" applyBorder="1" applyAlignment="1" applyProtection="1"/>
    <xf numFmtId="43" fontId="26" fillId="0" borderId="19" xfId="1" applyFont="1" applyBorder="1" applyAlignment="1" applyProtection="1"/>
    <xf numFmtId="43" fontId="26" fillId="0" borderId="25" xfId="2" applyNumberFormat="1" applyFont="1" applyBorder="1" applyAlignment="1" applyProtection="1">
      <protection locked="0"/>
    </xf>
    <xf numFmtId="43" fontId="26" fillId="0" borderId="20" xfId="2" applyNumberFormat="1" applyFont="1" applyBorder="1" applyAlignment="1" applyProtection="1">
      <protection locked="0"/>
    </xf>
    <xf numFmtId="43" fontId="26" fillId="0" borderId="4" xfId="1" applyFont="1" applyBorder="1" applyAlignment="1" applyProtection="1">
      <protection locked="0"/>
    </xf>
    <xf numFmtId="43" fontId="26" fillId="0" borderId="1" xfId="1" applyFont="1" applyBorder="1" applyAlignment="1" applyProtection="1">
      <protection locked="0"/>
    </xf>
    <xf numFmtId="43" fontId="26" fillId="0" borderId="16" xfId="1" applyFont="1" applyBorder="1" applyAlignment="1" applyProtection="1">
      <protection locked="0"/>
    </xf>
    <xf numFmtId="43" fontId="26" fillId="0" borderId="20" xfId="1" applyFont="1" applyBorder="1" applyAlignment="1" applyProtection="1">
      <protection locked="0"/>
    </xf>
    <xf numFmtId="1" fontId="26" fillId="0" borderId="5" xfId="0" applyNumberFormat="1" applyFont="1" applyBorder="1" applyAlignment="1" applyProtection="1">
      <alignment horizontal="left"/>
      <protection locked="0"/>
    </xf>
    <xf numFmtId="1" fontId="26" fillId="0" borderId="2" xfId="0" applyNumberFormat="1" applyFont="1" applyBorder="1" applyAlignment="1" applyProtection="1">
      <alignment horizontal="left"/>
      <protection locked="0"/>
    </xf>
    <xf numFmtId="1" fontId="79" fillId="0" borderId="2" xfId="0" applyNumberFormat="1" applyFont="1" applyBorder="1" applyAlignment="1" applyProtection="1">
      <alignment horizontal="center"/>
      <protection locked="0"/>
    </xf>
    <xf numFmtId="43" fontId="26" fillId="0" borderId="18" xfId="2" applyNumberFormat="1" applyFont="1" applyBorder="1" applyProtection="1">
      <protection locked="0"/>
    </xf>
    <xf numFmtId="43" fontId="26" fillId="0" borderId="21" xfId="2" applyNumberFormat="1" applyFont="1" applyBorder="1" applyAlignment="1" applyProtection="1">
      <protection locked="0"/>
    </xf>
    <xf numFmtId="43" fontId="26" fillId="0" borderId="5" xfId="1" applyFont="1" applyBorder="1" applyAlignment="1" applyProtection="1">
      <protection locked="0"/>
    </xf>
    <xf numFmtId="43" fontId="26" fillId="0" borderId="2" xfId="1" applyFont="1" applyBorder="1" applyAlignment="1" applyProtection="1">
      <protection locked="0"/>
    </xf>
    <xf numFmtId="43" fontId="26" fillId="0" borderId="17" xfId="1" applyFont="1" applyBorder="1" applyAlignment="1" applyProtection="1">
      <protection locked="0"/>
    </xf>
    <xf numFmtId="43" fontId="26" fillId="0" borderId="21" xfId="1" applyFont="1" applyBorder="1" applyAlignment="1" applyProtection="1">
      <protection locked="0"/>
    </xf>
    <xf numFmtId="1" fontId="40" fillId="0" borderId="2" xfId="0" applyNumberFormat="1" applyFont="1" applyBorder="1" applyAlignment="1" applyProtection="1">
      <alignment horizontal="center"/>
      <protection locked="0"/>
    </xf>
    <xf numFmtId="43" fontId="26" fillId="0" borderId="18" xfId="1" applyFont="1" applyBorder="1" applyProtection="1">
      <protection locked="0"/>
    </xf>
    <xf numFmtId="170" fontId="20" fillId="0" borderId="38" xfId="0" applyNumberFormat="1" applyFont="1" applyBorder="1" applyAlignment="1" applyProtection="1">
      <alignment horizontal="center" vertical="center"/>
      <protection locked="0"/>
    </xf>
    <xf numFmtId="4" fontId="20" fillId="0" borderId="38" xfId="1" applyNumberFormat="1" applyFont="1" applyBorder="1" applyAlignment="1" applyProtection="1">
      <alignment horizontal="center" vertical="center" wrapText="1"/>
      <protection locked="0"/>
    </xf>
    <xf numFmtId="170" fontId="20" fillId="0" borderId="0" xfId="0" applyNumberFormat="1" applyFont="1" applyAlignment="1" applyProtection="1">
      <alignment wrapText="1"/>
      <protection locked="0"/>
    </xf>
    <xf numFmtId="170" fontId="20" fillId="8" borderId="10" xfId="0" applyNumberFormat="1" applyFont="1" applyFill="1" applyBorder="1" applyAlignment="1" applyProtection="1">
      <alignment horizontal="center" vertical="center"/>
      <protection locked="0"/>
    </xf>
    <xf numFmtId="4" fontId="20" fillId="0" borderId="38" xfId="1" applyNumberFormat="1" applyFont="1" applyBorder="1" applyAlignment="1" applyProtection="1">
      <alignment vertical="center" wrapText="1"/>
      <protection locked="0"/>
    </xf>
    <xf numFmtId="170" fontId="20" fillId="8" borderId="15" xfId="0" applyNumberFormat="1" applyFont="1" applyFill="1" applyBorder="1" applyAlignment="1" applyProtection="1">
      <alignment horizontal="center" vertical="center"/>
      <protection locked="0"/>
    </xf>
    <xf numFmtId="0" fontId="16" fillId="0" borderId="2" xfId="0" applyFont="1" applyBorder="1" applyAlignment="1" applyProtection="1">
      <alignment horizontal="center" vertical="center" wrapText="1"/>
      <protection locked="0"/>
    </xf>
    <xf numFmtId="43" fontId="41" fillId="8" borderId="38" xfId="1" applyFont="1" applyFill="1" applyBorder="1" applyAlignment="1" applyProtection="1">
      <alignment vertical="center"/>
    </xf>
    <xf numFmtId="170" fontId="26" fillId="0" borderId="38" xfId="0" applyNumberFormat="1" applyFont="1" applyBorder="1" applyAlignment="1" applyProtection="1">
      <alignment horizontal="center" vertical="center" wrapText="1"/>
      <protection locked="0"/>
    </xf>
    <xf numFmtId="0" fontId="80" fillId="0" borderId="0" xfId="0" applyFont="1"/>
    <xf numFmtId="1" fontId="78" fillId="0" borderId="2" xfId="0" applyNumberFormat="1" applyFont="1" applyBorder="1" applyAlignment="1" applyProtection="1">
      <alignment horizontal="left"/>
      <protection locked="0"/>
    </xf>
    <xf numFmtId="43" fontId="78" fillId="0" borderId="18" xfId="1" applyFont="1" applyBorder="1" applyAlignment="1" applyProtection="1"/>
    <xf numFmtId="43" fontId="78" fillId="0" borderId="19" xfId="1" applyFont="1" applyBorder="1" applyAlignment="1" applyProtection="1"/>
    <xf numFmtId="43" fontId="78" fillId="0" borderId="18" xfId="2" applyNumberFormat="1" applyFont="1" applyBorder="1" applyProtection="1">
      <protection locked="0"/>
    </xf>
    <xf numFmtId="43" fontId="78" fillId="0" borderId="21" xfId="2" applyNumberFormat="1" applyFont="1" applyBorder="1" applyAlignment="1" applyProtection="1">
      <protection locked="0"/>
    </xf>
    <xf numFmtId="43" fontId="78" fillId="0" borderId="5" xfId="1" applyFont="1" applyBorder="1" applyAlignment="1" applyProtection="1">
      <protection locked="0"/>
    </xf>
    <xf numFmtId="43" fontId="78" fillId="0" borderId="2" xfId="1" applyFont="1" applyBorder="1" applyAlignment="1" applyProtection="1">
      <protection locked="0"/>
    </xf>
    <xf numFmtId="43" fontId="78" fillId="0" borderId="17" xfId="1" applyFont="1" applyBorder="1" applyAlignment="1" applyProtection="1">
      <protection locked="0"/>
    </xf>
    <xf numFmtId="43" fontId="78" fillId="0" borderId="21" xfId="1" applyFont="1" applyBorder="1" applyAlignment="1" applyProtection="1">
      <protection locked="0"/>
    </xf>
    <xf numFmtId="43" fontId="78" fillId="0" borderId="25" xfId="2" applyNumberFormat="1" applyFont="1" applyBorder="1" applyAlignment="1" applyProtection="1">
      <protection locked="0"/>
    </xf>
    <xf numFmtId="43" fontId="78" fillId="0" borderId="20" xfId="2" applyNumberFormat="1" applyFont="1" applyBorder="1" applyAlignment="1" applyProtection="1">
      <protection locked="0"/>
    </xf>
    <xf numFmtId="43" fontId="78" fillId="0" borderId="1" xfId="1" applyFont="1" applyBorder="1" applyAlignment="1" applyProtection="1">
      <protection locked="0"/>
    </xf>
    <xf numFmtId="0" fontId="16" fillId="0" borderId="3"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43" fontId="20" fillId="8" borderId="38" xfId="1" applyFont="1" applyFill="1" applyBorder="1" applyAlignment="1" applyProtection="1">
      <alignment vertical="center"/>
    </xf>
    <xf numFmtId="43" fontId="20" fillId="8" borderId="38" xfId="1" applyFont="1" applyFill="1" applyBorder="1" applyAlignment="1" applyProtection="1">
      <alignment horizontal="center" vertical="center"/>
    </xf>
    <xf numFmtId="43" fontId="20" fillId="3" borderId="38" xfId="1" applyFont="1" applyFill="1" applyBorder="1" applyAlignment="1" applyProtection="1">
      <alignment horizontal="center" vertical="center"/>
    </xf>
    <xf numFmtId="170" fontId="16" fillId="0" borderId="0" xfId="0" applyNumberFormat="1" applyFont="1" applyAlignment="1" applyProtection="1">
      <alignment horizontal="center" wrapText="1"/>
      <protection locked="0"/>
    </xf>
    <xf numFmtId="0" fontId="28" fillId="0" borderId="0" xfId="0" applyFont="1"/>
    <xf numFmtId="0" fontId="0" fillId="0" borderId="13" xfId="0" applyBorder="1"/>
    <xf numFmtId="0" fontId="0" fillId="0" borderId="7" xfId="0" applyBorder="1"/>
    <xf numFmtId="0" fontId="0" fillId="0" borderId="8" xfId="0" applyBorder="1"/>
    <xf numFmtId="0" fontId="0" fillId="0" borderId="9" xfId="0" applyBorder="1"/>
    <xf numFmtId="170" fontId="43" fillId="0" borderId="0" xfId="0" applyNumberFormat="1" applyFont="1" applyAlignment="1" applyProtection="1">
      <alignment horizontal="center" vertical="center"/>
      <protection locked="0"/>
    </xf>
    <xf numFmtId="170" fontId="26" fillId="0" borderId="0" xfId="3" applyNumberFormat="1" applyFont="1" applyFill="1" applyBorder="1" applyAlignment="1" applyProtection="1">
      <alignment horizontal="center" vertical="center" wrapText="1"/>
      <protection locked="0"/>
    </xf>
    <xf numFmtId="170" fontId="26" fillId="0" borderId="14" xfId="3" applyNumberFormat="1" applyFont="1" applyFill="1" applyBorder="1" applyAlignment="1" applyProtection="1">
      <alignment horizontal="center" vertical="center" wrapText="1"/>
      <protection locked="0"/>
    </xf>
    <xf numFmtId="0" fontId="44" fillId="0" borderId="0" xfId="0" applyFont="1"/>
    <xf numFmtId="43" fontId="26" fillId="0" borderId="0" xfId="1" applyFont="1" applyFill="1" applyBorder="1" applyAlignment="1" applyProtection="1">
      <protection locked="0"/>
    </xf>
    <xf numFmtId="1" fontId="24" fillId="0" borderId="4" xfId="0" applyNumberFormat="1" applyFont="1" applyBorder="1" applyAlignment="1" applyProtection="1">
      <alignment horizontal="left"/>
      <protection locked="0"/>
    </xf>
    <xf numFmtId="1" fontId="77" fillId="0" borderId="1" xfId="0" applyNumberFormat="1" applyFont="1" applyBorder="1" applyAlignment="1" applyProtection="1">
      <alignment horizontal="left"/>
      <protection locked="0"/>
    </xf>
    <xf numFmtId="43" fontId="24" fillId="0" borderId="18" xfId="1" applyFont="1" applyBorder="1" applyAlignment="1" applyProtection="1"/>
    <xf numFmtId="43" fontId="77" fillId="0" borderId="19" xfId="1" applyFont="1" applyBorder="1" applyAlignment="1" applyProtection="1"/>
    <xf numFmtId="43" fontId="24" fillId="0" borderId="25" xfId="2" applyNumberFormat="1" applyFont="1" applyBorder="1" applyAlignment="1" applyProtection="1">
      <protection locked="0"/>
    </xf>
    <xf numFmtId="43" fontId="24" fillId="0" borderId="20" xfId="2" applyNumberFormat="1" applyFont="1" applyBorder="1" applyAlignment="1" applyProtection="1">
      <protection locked="0"/>
    </xf>
    <xf numFmtId="43" fontId="24" fillId="0" borderId="4" xfId="1" applyFont="1" applyBorder="1" applyAlignment="1" applyProtection="1">
      <protection locked="0"/>
    </xf>
    <xf numFmtId="43" fontId="24" fillId="0" borderId="1" xfId="1" applyFont="1" applyBorder="1" applyAlignment="1" applyProtection="1">
      <protection locked="0"/>
    </xf>
    <xf numFmtId="43" fontId="24" fillId="0" borderId="16" xfId="1" applyFont="1" applyBorder="1" applyAlignment="1" applyProtection="1">
      <protection locked="0"/>
    </xf>
    <xf numFmtId="43" fontId="77" fillId="0" borderId="20" xfId="1" applyFont="1" applyBorder="1" applyAlignment="1" applyProtection="1">
      <protection locked="0"/>
    </xf>
    <xf numFmtId="1" fontId="26" fillId="0" borderId="0" xfId="0" applyNumberFormat="1" applyFont="1" applyAlignment="1" applyProtection="1">
      <alignment horizontal="left"/>
      <protection locked="0"/>
    </xf>
    <xf numFmtId="1" fontId="40" fillId="0" borderId="0" xfId="0" applyNumberFormat="1" applyFont="1" applyAlignment="1" applyProtection="1">
      <alignment horizontal="center"/>
      <protection locked="0"/>
    </xf>
    <xf numFmtId="170" fontId="26" fillId="0" borderId="0" xfId="1" applyNumberFormat="1" applyFont="1" applyBorder="1" applyAlignment="1" applyProtection="1">
      <alignment vertical="center" wrapText="1"/>
      <protection locked="0"/>
    </xf>
    <xf numFmtId="43" fontId="26" fillId="0" borderId="0" xfId="1" applyFont="1" applyBorder="1" applyAlignment="1" applyProtection="1"/>
    <xf numFmtId="43" fontId="26" fillId="0" borderId="0" xfId="2" applyNumberFormat="1" applyFont="1" applyBorder="1" applyAlignment="1" applyProtection="1">
      <protection locked="0"/>
    </xf>
    <xf numFmtId="43" fontId="26" fillId="0" borderId="0" xfId="1" applyFont="1" applyBorder="1" applyAlignment="1" applyProtection="1">
      <protection locked="0"/>
    </xf>
    <xf numFmtId="43" fontId="78" fillId="0" borderId="0" xfId="1" applyFont="1" applyBorder="1" applyAlignment="1" applyProtection="1">
      <protection locked="0"/>
    </xf>
    <xf numFmtId="1" fontId="79" fillId="0" borderId="37" xfId="0" applyNumberFormat="1" applyFont="1" applyBorder="1" applyAlignment="1" applyProtection="1">
      <alignment horizontal="center"/>
      <protection locked="0"/>
    </xf>
    <xf numFmtId="43" fontId="77" fillId="0" borderId="18" xfId="1" applyFont="1" applyBorder="1" applyAlignment="1" applyProtection="1"/>
    <xf numFmtId="43" fontId="77" fillId="0" borderId="25" xfId="2" applyNumberFormat="1" applyFont="1" applyBorder="1" applyAlignment="1" applyProtection="1">
      <protection locked="0"/>
    </xf>
    <xf numFmtId="43" fontId="77" fillId="0" borderId="20" xfId="2" applyNumberFormat="1" applyFont="1" applyBorder="1" applyAlignment="1" applyProtection="1">
      <protection locked="0"/>
    </xf>
    <xf numFmtId="43" fontId="77" fillId="0" borderId="4" xfId="1" applyFont="1" applyBorder="1" applyAlignment="1" applyProtection="1">
      <protection locked="0"/>
    </xf>
    <xf numFmtId="43" fontId="77" fillId="0" borderId="1" xfId="1" applyFont="1" applyBorder="1" applyAlignment="1" applyProtection="1">
      <protection locked="0"/>
    </xf>
    <xf numFmtId="43" fontId="77" fillId="0" borderId="16" xfId="1" applyFont="1" applyBorder="1" applyAlignment="1" applyProtection="1">
      <protection locked="0"/>
    </xf>
    <xf numFmtId="1" fontId="24" fillId="0" borderId="5" xfId="0" applyNumberFormat="1" applyFont="1" applyBorder="1" applyAlignment="1" applyProtection="1">
      <alignment horizontal="left"/>
      <protection locked="0"/>
    </xf>
    <xf numFmtId="1" fontId="77" fillId="0" borderId="2" xfId="0" applyNumberFormat="1" applyFont="1" applyBorder="1" applyAlignment="1" applyProtection="1">
      <alignment horizontal="left"/>
      <protection locked="0"/>
    </xf>
    <xf numFmtId="43" fontId="77" fillId="0" borderId="18" xfId="2" applyNumberFormat="1" applyFont="1" applyBorder="1" applyProtection="1">
      <protection locked="0"/>
    </xf>
    <xf numFmtId="43" fontId="77" fillId="0" borderId="21" xfId="2" applyNumberFormat="1" applyFont="1" applyBorder="1" applyAlignment="1" applyProtection="1">
      <protection locked="0"/>
    </xf>
    <xf numFmtId="43" fontId="77" fillId="0" borderId="5" xfId="1" applyFont="1" applyBorder="1" applyAlignment="1" applyProtection="1">
      <protection locked="0"/>
    </xf>
    <xf numFmtId="43" fontId="77" fillId="0" borderId="2" xfId="1" applyFont="1" applyBorder="1" applyAlignment="1" applyProtection="1">
      <protection locked="0"/>
    </xf>
    <xf numFmtId="43" fontId="77" fillId="0" borderId="2" xfId="1" quotePrefix="1" applyFont="1" applyBorder="1" applyAlignment="1" applyProtection="1">
      <protection locked="0"/>
    </xf>
    <xf numFmtId="43" fontId="77" fillId="0" borderId="17" xfId="1" applyFont="1" applyBorder="1" applyAlignment="1" applyProtection="1">
      <protection locked="0"/>
    </xf>
    <xf numFmtId="43" fontId="77" fillId="0" borderId="21" xfId="1" applyFont="1" applyBorder="1" applyAlignment="1" applyProtection="1">
      <protection locked="0"/>
    </xf>
    <xf numFmtId="0" fontId="46" fillId="0" borderId="0" xfId="0" applyFont="1" applyAlignment="1">
      <alignment horizontal="center"/>
    </xf>
    <xf numFmtId="0" fontId="31" fillId="0" borderId="0" xfId="0" applyFont="1" applyAlignment="1">
      <alignment wrapText="1"/>
    </xf>
    <xf numFmtId="170" fontId="43" fillId="0" borderId="45" xfId="0" applyNumberFormat="1" applyFont="1" applyBorder="1" applyAlignment="1" applyProtection="1">
      <alignment horizontal="center" vertical="center"/>
      <protection locked="0"/>
    </xf>
    <xf numFmtId="170" fontId="43" fillId="0" borderId="39" xfId="0" applyNumberFormat="1" applyFont="1" applyBorder="1" applyAlignment="1" applyProtection="1">
      <alignment horizontal="center" vertical="center"/>
      <protection locked="0"/>
    </xf>
    <xf numFmtId="1" fontId="24" fillId="0" borderId="1" xfId="0" applyNumberFormat="1" applyFont="1" applyBorder="1" applyAlignment="1" applyProtection="1">
      <alignment horizontal="left"/>
      <protection locked="0"/>
    </xf>
    <xf numFmtId="43" fontId="81" fillId="0" borderId="19" xfId="1" applyFont="1" applyBorder="1" applyAlignment="1" applyProtection="1"/>
    <xf numFmtId="43" fontId="81" fillId="0" borderId="4" xfId="1" applyFont="1" applyBorder="1" applyAlignment="1" applyProtection="1">
      <protection locked="0"/>
    </xf>
    <xf numFmtId="43" fontId="81" fillId="0" borderId="1" xfId="1" applyFont="1" applyBorder="1" applyAlignment="1" applyProtection="1">
      <protection locked="0"/>
    </xf>
    <xf numFmtId="43" fontId="81" fillId="0" borderId="2" xfId="1" applyFont="1" applyBorder="1" applyAlignment="1" applyProtection="1">
      <protection locked="0"/>
    </xf>
    <xf numFmtId="1" fontId="24" fillId="0" borderId="2" xfId="0" applyNumberFormat="1" applyFont="1" applyBorder="1" applyAlignment="1" applyProtection="1">
      <alignment horizontal="left"/>
      <protection locked="0"/>
    </xf>
    <xf numFmtId="43" fontId="24" fillId="0" borderId="19" xfId="1" applyFont="1" applyBorder="1" applyAlignment="1" applyProtection="1"/>
    <xf numFmtId="43" fontId="24" fillId="0" borderId="5" xfId="1" applyFont="1" applyBorder="1" applyAlignment="1" applyProtection="1">
      <alignment horizontal="center"/>
      <protection locked="0"/>
    </xf>
    <xf numFmtId="43" fontId="24" fillId="0" borderId="21" xfId="2" applyNumberFormat="1" applyFont="1" applyBorder="1" applyAlignment="1" applyProtection="1">
      <protection locked="0"/>
    </xf>
    <xf numFmtId="43" fontId="81" fillId="0" borderId="5" xfId="1" applyFont="1" applyBorder="1" applyAlignment="1" applyProtection="1">
      <alignment horizontal="center"/>
      <protection locked="0"/>
    </xf>
    <xf numFmtId="43" fontId="81" fillId="0" borderId="28" xfId="1" applyFont="1" applyBorder="1" applyAlignment="1" applyProtection="1">
      <alignment horizontal="center"/>
      <protection locked="0"/>
    </xf>
    <xf numFmtId="0" fontId="1" fillId="0" borderId="13" xfId="0" applyFont="1" applyBorder="1"/>
    <xf numFmtId="0" fontId="0" fillId="0" borderId="15" xfId="0" applyBorder="1"/>
    <xf numFmtId="0" fontId="82" fillId="0" borderId="0" xfId="0" applyFont="1" applyAlignment="1">
      <alignment horizontal="center"/>
    </xf>
    <xf numFmtId="0" fontId="83" fillId="0" borderId="0" xfId="0" applyFont="1"/>
    <xf numFmtId="0" fontId="31" fillId="0" borderId="0" xfId="0" quotePrefix="1" applyFont="1" applyAlignment="1">
      <alignment horizontal="right"/>
    </xf>
    <xf numFmtId="0" fontId="37" fillId="0" borderId="0" xfId="0" applyFont="1" applyAlignment="1">
      <alignment horizontal="center"/>
    </xf>
    <xf numFmtId="0" fontId="31" fillId="0" borderId="0" xfId="0" quotePrefix="1" applyFont="1" applyAlignment="1">
      <alignment horizontal="left"/>
    </xf>
    <xf numFmtId="0" fontId="84" fillId="0" borderId="0" xfId="0" applyFont="1" applyAlignment="1">
      <alignment horizontal="center"/>
    </xf>
    <xf numFmtId="0" fontId="83" fillId="0" borderId="0" xfId="0" quotePrefix="1" applyFont="1" applyAlignment="1">
      <alignment horizontal="right"/>
    </xf>
    <xf numFmtId="0" fontId="0" fillId="0" borderId="41" xfId="0" applyBorder="1"/>
    <xf numFmtId="0" fontId="3" fillId="0" borderId="0" xfId="0" quotePrefix="1" applyFont="1"/>
    <xf numFmtId="0" fontId="31" fillId="0" borderId="0" xfId="0" applyFont="1" applyAlignment="1">
      <alignment horizontal="right"/>
    </xf>
    <xf numFmtId="0" fontId="47" fillId="0" borderId="0" xfId="0" applyFont="1"/>
    <xf numFmtId="0" fontId="31" fillId="22" borderId="0" xfId="0" applyFont="1" applyFill="1"/>
    <xf numFmtId="0" fontId="31" fillId="0" borderId="15" xfId="0" applyFont="1" applyBorder="1"/>
    <xf numFmtId="0" fontId="31" fillId="0" borderId="8" xfId="0" applyFont="1" applyBorder="1"/>
    <xf numFmtId="0" fontId="31" fillId="0" borderId="41" xfId="0" applyFont="1" applyBorder="1"/>
    <xf numFmtId="0" fontId="31" fillId="0" borderId="14" xfId="0" applyFont="1" applyBorder="1"/>
    <xf numFmtId="0" fontId="31" fillId="0" borderId="9" xfId="0" applyFont="1" applyBorder="1"/>
    <xf numFmtId="170" fontId="19" fillId="0" borderId="0" xfId="0" applyNumberFormat="1" applyFont="1" applyAlignment="1" applyProtection="1">
      <alignment vertical="center" wrapText="1"/>
      <protection locked="0"/>
    </xf>
    <xf numFmtId="0" fontId="85" fillId="0" borderId="0" xfId="0" applyFont="1"/>
    <xf numFmtId="0" fontId="7" fillId="0" borderId="0" xfId="0" applyFont="1"/>
    <xf numFmtId="0" fontId="0" fillId="0" borderId="0" xfId="0" applyAlignment="1">
      <alignment horizontal="center"/>
    </xf>
    <xf numFmtId="0" fontId="35" fillId="0" borderId="0" xfId="0" applyFont="1"/>
    <xf numFmtId="0" fontId="42" fillId="0" borderId="0" xfId="0" applyFont="1"/>
    <xf numFmtId="170" fontId="24" fillId="0" borderId="0" xfId="0" applyNumberFormat="1" applyFont="1" applyAlignment="1" applyProtection="1">
      <alignment horizontal="center" vertical="center"/>
      <protection locked="0"/>
    </xf>
    <xf numFmtId="0" fontId="28" fillId="0" borderId="0" xfId="0" applyFont="1" applyAlignment="1">
      <alignment horizontal="left" wrapText="1"/>
    </xf>
    <xf numFmtId="0" fontId="1" fillId="0" borderId="0" xfId="0" applyFont="1" applyAlignment="1">
      <alignment vertical="center"/>
    </xf>
    <xf numFmtId="0" fontId="0" fillId="0" borderId="0" xfId="0" applyAlignment="1">
      <alignment vertical="center"/>
    </xf>
    <xf numFmtId="0" fontId="9" fillId="0" borderId="0" xfId="0" quotePrefix="1" applyFont="1" applyAlignment="1">
      <alignment vertical="top"/>
    </xf>
    <xf numFmtId="0" fontId="9" fillId="0" borderId="0" xfId="0" applyFont="1" applyAlignment="1">
      <alignment wrapText="1"/>
    </xf>
    <xf numFmtId="0" fontId="38" fillId="0" borderId="0" xfId="0" applyFont="1"/>
    <xf numFmtId="0" fontId="4" fillId="0" borderId="0" xfId="0" applyFont="1" applyAlignment="1" applyProtection="1">
      <alignment horizontal="center"/>
      <protection locked="0"/>
    </xf>
    <xf numFmtId="0" fontId="7" fillId="0" borderId="0" xfId="0" applyFont="1" applyAlignment="1">
      <alignment vertical="center"/>
    </xf>
    <xf numFmtId="1" fontId="26" fillId="0" borderId="5" xfId="0" applyNumberFormat="1" applyFont="1" applyBorder="1" applyAlignment="1" applyProtection="1">
      <alignment horizontal="center" vertical="center"/>
      <protection locked="0"/>
    </xf>
    <xf numFmtId="0" fontId="1" fillId="0" borderId="15" xfId="0" applyFont="1" applyBorder="1"/>
    <xf numFmtId="0" fontId="31" fillId="0" borderId="0" xfId="0" quotePrefix="1" applyFont="1"/>
    <xf numFmtId="0" fontId="86" fillId="0" borderId="0" xfId="0" quotePrefix="1" applyFont="1" applyAlignment="1">
      <alignment horizontal="left"/>
    </xf>
    <xf numFmtId="0" fontId="36" fillId="0" borderId="0" xfId="0" applyFont="1"/>
    <xf numFmtId="0" fontId="37" fillId="0" borderId="0" xfId="0" applyFont="1" applyAlignment="1">
      <alignment horizontal="right"/>
    </xf>
    <xf numFmtId="0" fontId="86" fillId="0" borderId="0" xfId="0" applyFont="1"/>
    <xf numFmtId="0" fontId="80" fillId="0" borderId="0" xfId="0" applyFont="1" applyAlignment="1">
      <alignment horizontal="center"/>
    </xf>
    <xf numFmtId="0" fontId="31" fillId="17" borderId="36" xfId="0" applyFont="1" applyFill="1" applyBorder="1" applyAlignment="1">
      <alignment horizontal="center"/>
    </xf>
    <xf numFmtId="0" fontId="47" fillId="17" borderId="46" xfId="0" applyFont="1" applyFill="1" applyBorder="1"/>
    <xf numFmtId="0" fontId="47" fillId="17" borderId="47" xfId="0" applyFont="1" applyFill="1" applyBorder="1"/>
    <xf numFmtId="0" fontId="31" fillId="17" borderId="48" xfId="0" applyFont="1" applyFill="1" applyBorder="1"/>
    <xf numFmtId="0" fontId="47" fillId="17" borderId="0" xfId="0" applyFont="1" applyFill="1"/>
    <xf numFmtId="0" fontId="47" fillId="17" borderId="49" xfId="0" applyFont="1" applyFill="1" applyBorder="1"/>
    <xf numFmtId="0" fontId="31" fillId="17" borderId="50" xfId="0" applyFont="1" applyFill="1" applyBorder="1"/>
    <xf numFmtId="0" fontId="47" fillId="17" borderId="51" xfId="0" applyFont="1" applyFill="1" applyBorder="1"/>
    <xf numFmtId="0" fontId="47" fillId="17" borderId="52" xfId="0" applyFont="1" applyFill="1" applyBorder="1"/>
    <xf numFmtId="0" fontId="47" fillId="17" borderId="48" xfId="0" applyFont="1" applyFill="1" applyBorder="1"/>
    <xf numFmtId="0" fontId="47" fillId="17" borderId="50" xfId="0" applyFont="1" applyFill="1" applyBorder="1"/>
    <xf numFmtId="0" fontId="31" fillId="0" borderId="12" xfId="0" applyFont="1" applyBorder="1"/>
    <xf numFmtId="0" fontId="31" fillId="0" borderId="13" xfId="0" applyFont="1" applyBorder="1"/>
    <xf numFmtId="0" fontId="31" fillId="0" borderId="7" xfId="0" applyFont="1" applyBorder="1"/>
    <xf numFmtId="0" fontId="87" fillId="0" borderId="0" xfId="0" applyFont="1"/>
    <xf numFmtId="0" fontId="31" fillId="22" borderId="15" xfId="0" applyFont="1" applyFill="1" applyBorder="1"/>
    <xf numFmtId="170" fontId="20" fillId="0" borderId="14" xfId="1" applyNumberFormat="1" applyFont="1" applyFill="1" applyBorder="1" applyAlignment="1" applyProtection="1">
      <alignment horizontal="left" vertical="center"/>
      <protection locked="0"/>
    </xf>
    <xf numFmtId="0" fontId="3" fillId="16" borderId="0" xfId="0" applyFont="1" applyFill="1"/>
    <xf numFmtId="0" fontId="49" fillId="0" borderId="0" xfId="0" applyFont="1"/>
    <xf numFmtId="0" fontId="1" fillId="0" borderId="14" xfId="0" applyFont="1" applyBorder="1"/>
    <xf numFmtId="0" fontId="88" fillId="0" borderId="2" xfId="0" applyFont="1" applyBorder="1" applyAlignment="1" applyProtection="1">
      <alignment horizontal="center" vertical="center" wrapText="1"/>
      <protection locked="0"/>
    </xf>
    <xf numFmtId="0" fontId="53" fillId="0" borderId="48" xfId="0" applyFont="1" applyBorder="1" applyAlignment="1">
      <alignment horizontal="center"/>
    </xf>
    <xf numFmtId="0" fontId="53" fillId="0" borderId="0" xfId="0" applyFont="1" applyAlignment="1">
      <alignment horizontal="center"/>
    </xf>
    <xf numFmtId="0" fontId="53" fillId="0" borderId="49" xfId="0" applyFont="1" applyBorder="1" applyAlignment="1">
      <alignment horizontal="center"/>
    </xf>
    <xf numFmtId="0" fontId="9" fillId="0" borderId="0" xfId="0" applyFont="1" applyAlignment="1">
      <alignment horizontal="left" wrapText="1"/>
    </xf>
    <xf numFmtId="0" fontId="28" fillId="0" borderId="0" xfId="0" quotePrefix="1" applyFont="1"/>
    <xf numFmtId="0" fontId="32" fillId="0" borderId="0" xfId="0" applyFont="1" applyAlignment="1">
      <alignment wrapText="1"/>
    </xf>
    <xf numFmtId="0" fontId="31" fillId="16" borderId="0" xfId="0" applyFont="1" applyFill="1"/>
    <xf numFmtId="0" fontId="31" fillId="0" borderId="0" xfId="0" quotePrefix="1" applyFont="1" applyAlignment="1">
      <alignment horizontal="center"/>
    </xf>
    <xf numFmtId="0" fontId="35" fillId="0" borderId="0" xfId="3" applyFont="1" applyFill="1" applyBorder="1" applyAlignment="1" applyProtection="1"/>
    <xf numFmtId="0" fontId="89" fillId="0" borderId="0" xfId="0" applyFont="1"/>
    <xf numFmtId="0" fontId="90" fillId="0" borderId="0" xfId="0" applyFont="1"/>
    <xf numFmtId="166" fontId="15" fillId="9" borderId="53" xfId="0" applyNumberFormat="1" applyFont="1" applyFill="1" applyBorder="1" applyAlignment="1" applyProtection="1">
      <alignment horizontal="center" vertical="center"/>
      <protection locked="0"/>
    </xf>
    <xf numFmtId="0" fontId="15" fillId="9" borderId="54" xfId="0" applyFont="1" applyFill="1" applyBorder="1" applyAlignment="1" applyProtection="1">
      <alignment horizontal="center" vertical="center"/>
      <protection locked="0"/>
    </xf>
    <xf numFmtId="166" fontId="15" fillId="9" borderId="55" xfId="0" applyNumberFormat="1" applyFont="1" applyFill="1" applyBorder="1" applyAlignment="1" applyProtection="1">
      <alignment horizontal="center" vertical="center"/>
      <protection locked="0"/>
    </xf>
    <xf numFmtId="0" fontId="44" fillId="10" borderId="56" xfId="0" applyFont="1" applyFill="1" applyBorder="1" applyAlignment="1" applyProtection="1">
      <alignment horizontal="right" vertical="center"/>
      <protection locked="0"/>
    </xf>
    <xf numFmtId="1" fontId="15" fillId="10" borderId="38" xfId="2" applyNumberFormat="1"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8" fillId="0" borderId="8" xfId="0" applyFont="1" applyBorder="1" applyAlignment="1" applyProtection="1">
      <alignment horizontal="right" vertical="center"/>
      <protection locked="0"/>
    </xf>
    <xf numFmtId="0" fontId="56" fillId="7" borderId="57" xfId="0" applyFont="1" applyFill="1" applyBorder="1" applyAlignment="1" applyProtection="1">
      <alignment horizontal="center" vertical="center"/>
      <protection locked="0"/>
    </xf>
    <xf numFmtId="0" fontId="56" fillId="7" borderId="58" xfId="0" applyFont="1" applyFill="1" applyBorder="1" applyAlignment="1" applyProtection="1">
      <alignment horizontal="center" vertical="center"/>
      <protection locked="0"/>
    </xf>
    <xf numFmtId="0" fontId="56" fillId="7" borderId="58" xfId="0" applyFont="1" applyFill="1" applyBorder="1" applyAlignment="1" applyProtection="1">
      <alignment horizontal="center" vertical="center" wrapText="1"/>
      <protection locked="0"/>
    </xf>
    <xf numFmtId="0" fontId="57" fillId="3" borderId="56" xfId="0" applyFont="1" applyFill="1" applyBorder="1" applyAlignment="1" applyProtection="1">
      <alignment horizontal="right" vertical="center"/>
      <protection locked="0"/>
    </xf>
    <xf numFmtId="165" fontId="58" fillId="3" borderId="38" xfId="1" applyNumberFormat="1" applyFont="1" applyFill="1" applyBorder="1" applyAlignment="1" applyProtection="1">
      <alignment horizontal="right" vertical="center"/>
    </xf>
    <xf numFmtId="0" fontId="12" fillId="0" borderId="0" xfId="0" applyFont="1" applyAlignment="1" applyProtection="1">
      <alignment horizontal="left" vertical="center"/>
      <protection locked="0"/>
    </xf>
    <xf numFmtId="0" fontId="12" fillId="0" borderId="25" xfId="0" applyFont="1" applyBorder="1" applyAlignment="1" applyProtection="1">
      <alignment horizontal="right" vertical="center"/>
      <protection locked="0"/>
    </xf>
    <xf numFmtId="0" fontId="12" fillId="0" borderId="1" xfId="1" applyNumberFormat="1" applyFont="1" applyBorder="1" applyAlignment="1" applyProtection="1">
      <alignment horizontal="center" vertical="center"/>
      <protection locked="0"/>
    </xf>
    <xf numFmtId="0" fontId="12" fillId="0" borderId="1" xfId="1" applyNumberFormat="1" applyFont="1" applyBorder="1" applyAlignment="1" applyProtection="1">
      <alignment horizontal="center" vertical="center" wrapText="1"/>
      <protection locked="0"/>
    </xf>
    <xf numFmtId="0" fontId="4" fillId="0" borderId="59" xfId="0" applyFont="1" applyBorder="1" applyAlignment="1" applyProtection="1">
      <alignment horizontal="right" vertical="center"/>
      <protection locked="0"/>
    </xf>
    <xf numFmtId="167" fontId="12" fillId="0" borderId="13" xfId="2" applyFont="1" applyFill="1" applyBorder="1" applyAlignment="1" applyProtection="1">
      <alignment horizontal="left" vertical="center"/>
      <protection locked="0"/>
    </xf>
    <xf numFmtId="0" fontId="8" fillId="0" borderId="0" xfId="0" applyFont="1" applyAlignment="1" applyProtection="1">
      <alignment horizontal="right" vertical="center"/>
      <protection locked="0"/>
    </xf>
    <xf numFmtId="0" fontId="12" fillId="0" borderId="26" xfId="0" applyFont="1" applyBorder="1" applyAlignment="1" applyProtection="1">
      <alignment horizontal="right" vertical="center"/>
      <protection locked="0"/>
    </xf>
    <xf numFmtId="0" fontId="12" fillId="0" borderId="3" xfId="1" applyNumberFormat="1" applyFont="1" applyBorder="1" applyAlignment="1" applyProtection="1">
      <alignment horizontal="center" vertical="center" wrapText="1"/>
      <protection locked="0"/>
    </xf>
    <xf numFmtId="0" fontId="59" fillId="0" borderId="10" xfId="0" applyFont="1" applyBorder="1" applyAlignment="1" applyProtection="1">
      <alignment horizontal="right" vertical="center"/>
      <protection locked="0"/>
    </xf>
    <xf numFmtId="0" fontId="59" fillId="0" borderId="57" xfId="1" applyNumberFormat="1" applyFont="1" applyBorder="1" applyAlignment="1" applyProtection="1">
      <alignment horizontal="center" vertical="center"/>
      <protection locked="0"/>
    </xf>
    <xf numFmtId="0" fontId="59" fillId="0" borderId="58" xfId="1"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43" fontId="12" fillId="0" borderId="16" xfId="1" applyFont="1" applyBorder="1" applyAlignment="1" applyProtection="1">
      <alignment horizontal="right" vertical="center"/>
      <protection locked="0"/>
    </xf>
    <xf numFmtId="43" fontId="12" fillId="0" borderId="60" xfId="1" applyFont="1" applyBorder="1" applyAlignment="1" applyProtection="1">
      <alignment horizontal="right" vertical="center"/>
    </xf>
    <xf numFmtId="0" fontId="15" fillId="0" borderId="13" xfId="0" applyFont="1" applyBorder="1" applyAlignment="1" applyProtection="1">
      <alignment horizontal="right" vertical="center"/>
      <protection locked="0"/>
    </xf>
    <xf numFmtId="10" fontId="15" fillId="0" borderId="61" xfId="5" applyNumberFormat="1" applyFont="1" applyFill="1" applyBorder="1" applyAlignment="1" applyProtection="1">
      <alignment horizontal="center" vertical="center"/>
      <protection locked="0"/>
    </xf>
    <xf numFmtId="43" fontId="12" fillId="0" borderId="24" xfId="1" applyFont="1" applyBorder="1" applyAlignment="1" applyProtection="1">
      <alignment horizontal="right" vertical="center"/>
      <protection locked="0"/>
    </xf>
    <xf numFmtId="43" fontId="12" fillId="0" borderId="62" xfId="1" applyFont="1" applyBorder="1" applyAlignment="1" applyProtection="1">
      <alignment horizontal="right" vertical="center"/>
    </xf>
    <xf numFmtId="43" fontId="56" fillId="8" borderId="56" xfId="1" applyFont="1" applyFill="1" applyBorder="1" applyAlignment="1" applyProtection="1">
      <alignment horizontal="right" vertical="center" wrapText="1"/>
      <protection locked="0"/>
    </xf>
    <xf numFmtId="43" fontId="56" fillId="8" borderId="38" xfId="1" applyFont="1" applyFill="1" applyBorder="1" applyAlignment="1" applyProtection="1">
      <alignment horizontal="right" vertical="center"/>
    </xf>
    <xf numFmtId="166" fontId="56" fillId="0" borderId="59" xfId="0" applyNumberFormat="1" applyFont="1" applyBorder="1" applyAlignment="1" applyProtection="1">
      <alignment horizontal="right" vertical="center" wrapText="1"/>
      <protection locked="0"/>
    </xf>
    <xf numFmtId="167" fontId="4" fillId="0" borderId="7" xfId="2" applyFont="1" applyFill="1" applyBorder="1" applyAlignment="1" applyProtection="1">
      <alignment horizontal="center" vertical="center" wrapText="1"/>
      <protection locked="0"/>
    </xf>
    <xf numFmtId="43" fontId="60" fillId="0" borderId="63" xfId="1" applyFont="1" applyBorder="1" applyAlignment="1" applyProtection="1">
      <alignment horizontal="right" vertical="center"/>
    </xf>
    <xf numFmtId="49" fontId="12" fillId="0" borderId="16" xfId="0" applyNumberFormat="1" applyFont="1" applyBorder="1" applyAlignment="1" applyProtection="1">
      <alignment horizontal="right" vertical="center"/>
      <protection locked="0"/>
    </xf>
    <xf numFmtId="165" fontId="60" fillId="0" borderId="34" xfId="1" applyNumberFormat="1" applyFont="1" applyBorder="1" applyAlignment="1" applyProtection="1">
      <alignment horizontal="right" vertical="center"/>
    </xf>
    <xf numFmtId="49" fontId="12" fillId="0" borderId="17" xfId="0" applyNumberFormat="1" applyFont="1" applyBorder="1" applyAlignment="1" applyProtection="1">
      <alignment horizontal="right" vertical="center"/>
      <protection locked="0"/>
    </xf>
    <xf numFmtId="43" fontId="12" fillId="0" borderId="64" xfId="1" applyFont="1" applyBorder="1" applyAlignment="1" applyProtection="1">
      <alignment horizontal="right" vertical="center"/>
    </xf>
    <xf numFmtId="165" fontId="60" fillId="0" borderId="18" xfId="1" applyNumberFormat="1" applyFont="1" applyBorder="1" applyAlignment="1" applyProtection="1">
      <alignment horizontal="right" vertical="center"/>
    </xf>
    <xf numFmtId="166" fontId="12" fillId="0" borderId="17" xfId="0" applyNumberFormat="1" applyFont="1" applyBorder="1" applyAlignment="1" applyProtection="1">
      <alignment horizontal="right" vertical="center"/>
      <protection locked="0"/>
    </xf>
    <xf numFmtId="165" fontId="12" fillId="0" borderId="27" xfId="1" applyNumberFormat="1" applyFont="1" applyBorder="1" applyAlignment="1" applyProtection="1">
      <alignment horizontal="right" vertical="center"/>
    </xf>
    <xf numFmtId="167" fontId="4" fillId="7" borderId="64" xfId="2" applyFont="1" applyFill="1" applyBorder="1" applyAlignment="1" applyProtection="1">
      <alignment horizontal="center" vertical="center"/>
      <protection locked="0"/>
    </xf>
    <xf numFmtId="0" fontId="60" fillId="2" borderId="65" xfId="0" applyFont="1" applyFill="1" applyBorder="1" applyAlignment="1" applyProtection="1">
      <alignment vertical="center"/>
      <protection locked="0"/>
    </xf>
    <xf numFmtId="165" fontId="12" fillId="2" borderId="27" xfId="1" applyNumberFormat="1" applyFont="1" applyFill="1" applyBorder="1" applyAlignment="1" applyProtection="1">
      <alignment horizontal="right" vertical="center"/>
      <protection locked="0"/>
    </xf>
    <xf numFmtId="4" fontId="12" fillId="0" borderId="17" xfId="2" applyNumberFormat="1" applyFont="1" applyBorder="1" applyAlignment="1" applyProtection="1">
      <alignment horizontal="right" vertical="center"/>
      <protection locked="0"/>
    </xf>
    <xf numFmtId="49" fontId="12" fillId="0" borderId="17" xfId="1" applyNumberFormat="1" applyFont="1" applyBorder="1" applyAlignment="1" applyProtection="1">
      <alignment horizontal="right" vertical="center" wrapText="1"/>
      <protection locked="0"/>
    </xf>
    <xf numFmtId="165" fontId="56" fillId="8" borderId="57" xfId="1" applyNumberFormat="1" applyFont="1" applyFill="1" applyBorder="1" applyAlignment="1" applyProtection="1">
      <alignment horizontal="right" vertical="center"/>
    </xf>
    <xf numFmtId="167" fontId="9" fillId="0" borderId="0" xfId="0" applyNumberFormat="1" applyFont="1" applyAlignment="1" applyProtection="1">
      <alignment horizontal="center" vertical="center"/>
      <protection locked="0"/>
    </xf>
    <xf numFmtId="49" fontId="12" fillId="0" borderId="17" xfId="0" applyNumberFormat="1" applyFont="1" applyBorder="1" applyAlignment="1" applyProtection="1">
      <alignment horizontal="right" vertical="center" wrapText="1"/>
      <protection locked="0"/>
    </xf>
    <xf numFmtId="4" fontId="1" fillId="0" borderId="0" xfId="2" applyNumberFormat="1" applyFont="1" applyFill="1" applyBorder="1" applyAlignment="1" applyProtection="1">
      <alignment horizontal="right" vertical="center"/>
      <protection locked="0"/>
    </xf>
    <xf numFmtId="165" fontId="12" fillId="0" borderId="27" xfId="1" applyNumberFormat="1" applyFont="1" applyBorder="1" applyAlignment="1" applyProtection="1">
      <alignment horizontal="right" vertical="center"/>
      <protection locked="0"/>
    </xf>
    <xf numFmtId="166" fontId="56" fillId="0" borderId="0" xfId="0" applyNumberFormat="1" applyFont="1" applyAlignment="1" applyProtection="1">
      <alignment horizontal="center" vertical="center"/>
      <protection locked="0"/>
    </xf>
    <xf numFmtId="4" fontId="4" fillId="7" borderId="64" xfId="2" applyNumberFormat="1" applyFont="1" applyFill="1" applyBorder="1" applyAlignment="1" applyProtection="1">
      <alignment horizontal="center" vertical="center"/>
      <protection locked="0"/>
    </xf>
    <xf numFmtId="4" fontId="60" fillId="2" borderId="28" xfId="2" applyNumberFormat="1" applyFont="1" applyFill="1" applyBorder="1" applyAlignment="1" applyProtection="1">
      <alignment horizontal="center" vertical="center" wrapText="1"/>
      <protection locked="0"/>
    </xf>
    <xf numFmtId="49" fontId="12" fillId="0" borderId="24" xfId="0" applyNumberFormat="1" applyFont="1" applyBorder="1" applyAlignment="1" applyProtection="1">
      <alignment horizontal="right" vertical="center" wrapText="1"/>
      <protection locked="0"/>
    </xf>
    <xf numFmtId="0" fontId="44" fillId="0" borderId="0" xfId="0" applyFont="1" applyAlignment="1" applyProtection="1">
      <alignment horizontal="center" vertical="center"/>
      <protection locked="0"/>
    </xf>
    <xf numFmtId="49" fontId="56" fillId="8" borderId="56" xfId="0" applyNumberFormat="1" applyFont="1" applyFill="1" applyBorder="1" applyAlignment="1" applyProtection="1">
      <alignment horizontal="right" vertical="center" wrapText="1"/>
      <protection locked="0"/>
    </xf>
    <xf numFmtId="43" fontId="56" fillId="8" borderId="66" xfId="1" applyFont="1" applyFill="1" applyBorder="1" applyAlignment="1" applyProtection="1">
      <alignment horizontal="right" vertical="center"/>
    </xf>
    <xf numFmtId="0" fontId="4" fillId="0" borderId="0" xfId="0" applyFont="1" applyAlignment="1" applyProtection="1">
      <alignment horizontal="center" vertical="center" wrapText="1"/>
      <protection locked="0"/>
    </xf>
    <xf numFmtId="166" fontId="56" fillId="3" borderId="59" xfId="0" applyNumberFormat="1" applyFont="1" applyFill="1" applyBorder="1" applyAlignment="1" applyProtection="1">
      <alignment horizontal="right" vertical="center"/>
      <protection locked="0"/>
    </xf>
    <xf numFmtId="43" fontId="56" fillId="3" borderId="66" xfId="1" applyFont="1" applyFill="1" applyBorder="1" applyAlignment="1" applyProtection="1">
      <alignment horizontal="right" vertical="center"/>
    </xf>
    <xf numFmtId="49" fontId="56" fillId="3" borderId="19" xfId="0" applyNumberFormat="1" applyFont="1" applyFill="1" applyBorder="1" applyAlignment="1" applyProtection="1">
      <alignment horizontal="right" vertical="center" wrapText="1"/>
      <protection locked="0"/>
    </xf>
    <xf numFmtId="43" fontId="56" fillId="3" borderId="28" xfId="0" applyNumberFormat="1" applyFont="1" applyFill="1" applyBorder="1" applyAlignment="1">
      <alignment horizontal="right" vertical="center"/>
    </xf>
    <xf numFmtId="0" fontId="15" fillId="0" borderId="37" xfId="0" applyFont="1" applyBorder="1" applyAlignment="1" applyProtection="1">
      <alignment horizontal="right" vertical="center"/>
      <protection locked="0"/>
    </xf>
    <xf numFmtId="43" fontId="56" fillId="8" borderId="18" xfId="1" applyFont="1" applyFill="1" applyBorder="1" applyAlignment="1" applyProtection="1">
      <alignment horizontal="right" vertical="center"/>
    </xf>
    <xf numFmtId="0" fontId="12" fillId="0" borderId="0" xfId="0" applyFont="1" applyAlignment="1" applyProtection="1">
      <alignment horizontal="center"/>
      <protection locked="0"/>
    </xf>
    <xf numFmtId="0" fontId="1" fillId="0" borderId="0" xfId="0" applyFont="1" applyProtection="1">
      <protection locked="0"/>
    </xf>
    <xf numFmtId="0" fontId="12" fillId="0" borderId="36" xfId="0" applyFont="1" applyBorder="1" applyAlignment="1" applyProtection="1">
      <alignment horizontal="center"/>
      <protection locked="0"/>
    </xf>
    <xf numFmtId="0" fontId="12" fillId="0" borderId="46" xfId="0" applyFont="1" applyBorder="1" applyAlignment="1" applyProtection="1">
      <alignment horizontal="center"/>
      <protection locked="0"/>
    </xf>
    <xf numFmtId="0" fontId="1" fillId="0" borderId="46" xfId="0" applyFont="1" applyBorder="1" applyAlignment="1" applyProtection="1">
      <alignment horizontal="center"/>
      <protection locked="0"/>
    </xf>
    <xf numFmtId="4" fontId="1" fillId="0" borderId="47" xfId="2" applyNumberFormat="1" applyFont="1" applyBorder="1" applyAlignment="1" applyProtection="1">
      <alignment horizontal="right"/>
      <protection locked="0"/>
    </xf>
    <xf numFmtId="0" fontId="62" fillId="0" borderId="48" xfId="0" applyFont="1" applyBorder="1" applyAlignment="1" applyProtection="1">
      <alignment horizontal="center"/>
      <protection locked="0"/>
    </xf>
    <xf numFmtId="0" fontId="12" fillId="0" borderId="48" xfId="0" applyFont="1" applyBorder="1" applyAlignment="1" applyProtection="1">
      <alignment horizontal="center"/>
      <protection locked="0"/>
    </xf>
    <xf numFmtId="0" fontId="9" fillId="0" borderId="48" xfId="0" applyFont="1" applyBorder="1" applyAlignment="1" applyProtection="1">
      <alignment horizontal="center"/>
      <protection locked="0"/>
    </xf>
    <xf numFmtId="49" fontId="4" fillId="0" borderId="48" xfId="0" quotePrefix="1" applyNumberFormat="1" applyFont="1" applyBorder="1" applyAlignment="1" applyProtection="1">
      <alignment horizontal="center"/>
      <protection locked="0"/>
    </xf>
    <xf numFmtId="0" fontId="1" fillId="0" borderId="48" xfId="0" applyFont="1" applyBorder="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49" xfId="0" applyFont="1" applyBorder="1" applyAlignment="1" applyProtection="1">
      <alignment horizontal="center" vertical="center"/>
      <protection locked="0"/>
    </xf>
    <xf numFmtId="43" fontId="12" fillId="0" borderId="48" xfId="1" applyFont="1" applyBorder="1" applyAlignment="1" applyProtection="1">
      <alignment horizontal="right" vertical="center"/>
      <protection locked="0"/>
    </xf>
    <xf numFmtId="0" fontId="1" fillId="0" borderId="51" xfId="0" applyFont="1" applyBorder="1" applyAlignment="1" applyProtection="1">
      <alignment horizontal="center" vertical="center"/>
      <protection locked="0"/>
    </xf>
    <xf numFmtId="0" fontId="2" fillId="0" borderId="50" xfId="0" applyFont="1" applyBorder="1" applyAlignment="1" applyProtection="1">
      <alignment horizontal="center"/>
      <protection locked="0"/>
    </xf>
    <xf numFmtId="0" fontId="3" fillId="0" borderId="51" xfId="0" applyFont="1" applyBorder="1" applyAlignment="1" applyProtection="1">
      <alignment horizontal="left"/>
      <protection locked="0"/>
    </xf>
    <xf numFmtId="0" fontId="1" fillId="0" borderId="51" xfId="0" applyFont="1" applyBorder="1" applyProtection="1">
      <protection locked="0"/>
    </xf>
    <xf numFmtId="0" fontId="3" fillId="0" borderId="52" xfId="0" applyFont="1" applyBorder="1" applyAlignment="1" applyProtection="1">
      <alignment horizontal="left"/>
      <protection locked="0"/>
    </xf>
    <xf numFmtId="0" fontId="2"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Protection="1">
      <protection locked="0"/>
    </xf>
    <xf numFmtId="0" fontId="63" fillId="0" borderId="0" xfId="0" applyFont="1" applyAlignment="1" applyProtection="1">
      <alignment horizontal="center"/>
      <protection locked="0"/>
    </xf>
    <xf numFmtId="0" fontId="91" fillId="0" borderId="0" xfId="0" applyFont="1" applyAlignment="1" applyProtection="1">
      <alignment vertical="center" wrapText="1"/>
      <protection locked="0"/>
    </xf>
    <xf numFmtId="49" fontId="15" fillId="11" borderId="44" xfId="5" applyNumberFormat="1" applyFont="1" applyFill="1" applyBorder="1" applyAlignment="1" applyProtection="1">
      <alignment horizontal="center" vertical="center"/>
      <protection locked="0"/>
    </xf>
    <xf numFmtId="0" fontId="15" fillId="8" borderId="10" xfId="0" applyFont="1" applyFill="1" applyBorder="1" applyAlignment="1">
      <alignment horizontal="center" vertical="center"/>
    </xf>
    <xf numFmtId="0" fontId="15" fillId="8" borderId="30" xfId="0" applyFont="1" applyFill="1" applyBorder="1" applyAlignment="1">
      <alignment horizontal="center" vertical="center"/>
    </xf>
    <xf numFmtId="43" fontId="9" fillId="7" borderId="63" xfId="1" applyFont="1" applyFill="1" applyBorder="1" applyAlignment="1">
      <alignment horizontal="right" vertical="center"/>
    </xf>
    <xf numFmtId="0" fontId="8" fillId="0" borderId="67" xfId="0" applyFont="1" applyBorder="1" applyAlignment="1">
      <alignment vertical="center" wrapText="1"/>
    </xf>
    <xf numFmtId="166" fontId="9" fillId="7" borderId="26" xfId="0" applyNumberFormat="1" applyFont="1" applyFill="1" applyBorder="1" applyAlignment="1">
      <alignment horizontal="right" vertical="center"/>
    </xf>
    <xf numFmtId="0" fontId="8" fillId="0" borderId="68" xfId="0" applyFont="1" applyBorder="1" applyAlignment="1">
      <alignment vertical="center" wrapText="1"/>
    </xf>
    <xf numFmtId="43" fontId="9" fillId="7" borderId="69" xfId="1" applyFont="1" applyFill="1" applyBorder="1" applyAlignment="1">
      <alignment horizontal="right" vertical="center"/>
    </xf>
    <xf numFmtId="0" fontId="8" fillId="0" borderId="70" xfId="0" applyFont="1" applyBorder="1" applyAlignment="1">
      <alignment vertical="center" wrapText="1"/>
    </xf>
    <xf numFmtId="43" fontId="9" fillId="7" borderId="71" xfId="1" applyFont="1" applyFill="1" applyBorder="1" applyAlignment="1">
      <alignment horizontal="right" vertical="center"/>
    </xf>
    <xf numFmtId="0" fontId="8" fillId="0" borderId="19" xfId="0" applyFont="1" applyBorder="1" applyAlignment="1">
      <alignment vertical="center" wrapText="1"/>
    </xf>
    <xf numFmtId="43" fontId="9" fillId="7" borderId="72" xfId="1" applyFont="1" applyFill="1" applyBorder="1" applyAlignment="1">
      <alignment horizontal="right" vertical="center"/>
    </xf>
    <xf numFmtId="43" fontId="9" fillId="7" borderId="71" xfId="1" applyFont="1" applyFill="1" applyBorder="1" applyAlignment="1">
      <alignment horizontal="right" vertical="center" wrapText="1"/>
    </xf>
    <xf numFmtId="43" fontId="9" fillId="7" borderId="73" xfId="1" applyFont="1" applyFill="1" applyBorder="1" applyAlignment="1">
      <alignment horizontal="right" vertical="center"/>
    </xf>
    <xf numFmtId="0" fontId="8" fillId="0" borderId="22" xfId="0" applyFont="1" applyBorder="1" applyAlignment="1">
      <alignment vertical="center" wrapText="1"/>
    </xf>
    <xf numFmtId="0" fontId="8" fillId="0" borderId="0" xfId="0" applyFont="1" applyAlignment="1">
      <alignment horizontal="center"/>
    </xf>
    <xf numFmtId="0" fontId="4" fillId="7" borderId="38" xfId="0" applyFont="1" applyFill="1" applyBorder="1" applyAlignment="1">
      <alignment horizontal="center" vertical="center"/>
    </xf>
    <xf numFmtId="43" fontId="12" fillId="0" borderId="60" xfId="0" applyNumberFormat="1" applyFont="1" applyBorder="1" applyAlignment="1">
      <alignment horizontal="right"/>
    </xf>
    <xf numFmtId="43" fontId="12" fillId="0" borderId="74" xfId="0" applyNumberFormat="1" applyFont="1" applyBorder="1" applyAlignment="1">
      <alignment horizontal="right"/>
    </xf>
    <xf numFmtId="0" fontId="4" fillId="8" borderId="75" xfId="0" applyFont="1" applyFill="1" applyBorder="1" applyAlignment="1">
      <alignment horizontal="right"/>
    </xf>
    <xf numFmtId="43" fontId="4" fillId="7" borderId="72" xfId="1" applyFont="1" applyFill="1" applyBorder="1" applyAlignment="1">
      <alignment horizontal="right" vertical="center"/>
    </xf>
    <xf numFmtId="43" fontId="12" fillId="0" borderId="64" xfId="0" applyNumberFormat="1" applyFont="1" applyBorder="1" applyAlignment="1">
      <alignment horizontal="right"/>
    </xf>
    <xf numFmtId="0" fontId="8" fillId="0" borderId="59" xfId="0" applyFont="1" applyBorder="1"/>
    <xf numFmtId="0" fontId="12" fillId="0" borderId="59" xfId="0" applyFont="1" applyBorder="1" applyAlignment="1">
      <alignment horizontal="center"/>
    </xf>
    <xf numFmtId="0" fontId="8" fillId="0" borderId="76" xfId="0" applyFont="1" applyBorder="1" applyAlignment="1">
      <alignment horizontal="center"/>
    </xf>
    <xf numFmtId="0" fontId="4" fillId="7" borderId="75" xfId="0" applyFont="1" applyFill="1" applyBorder="1" applyAlignment="1">
      <alignment horizontal="center" vertical="center" wrapText="1"/>
    </xf>
    <xf numFmtId="0" fontId="4" fillId="7" borderId="38" xfId="0" applyFont="1" applyFill="1" applyBorder="1" applyAlignment="1">
      <alignment horizontal="center" vertical="center" wrapText="1"/>
    </xf>
    <xf numFmtId="43" fontId="4" fillId="10" borderId="72" xfId="1" applyFont="1" applyFill="1" applyBorder="1" applyAlignment="1">
      <alignment horizontal="center" vertical="center" wrapText="1"/>
    </xf>
    <xf numFmtId="43" fontId="4" fillId="7" borderId="38" xfId="1" applyFont="1" applyFill="1" applyBorder="1" applyAlignment="1">
      <alignment horizontal="center" vertical="center" wrapText="1"/>
    </xf>
    <xf numFmtId="43" fontId="4" fillId="12" borderId="38" xfId="1" applyFont="1" applyFill="1" applyBorder="1" applyAlignment="1">
      <alignment horizontal="center" vertical="center" wrapText="1"/>
    </xf>
    <xf numFmtId="43" fontId="8" fillId="0" borderId="60" xfId="0" applyNumberFormat="1" applyFont="1" applyBorder="1" applyAlignment="1">
      <alignment horizontal="right"/>
    </xf>
    <xf numFmtId="43" fontId="8" fillId="0" borderId="77" xfId="1" applyFont="1" applyBorder="1" applyAlignment="1" applyProtection="1">
      <alignment horizontal="right"/>
      <protection locked="0"/>
    </xf>
    <xf numFmtId="43" fontId="8" fillId="0" borderId="77" xfId="1" applyFont="1" applyBorder="1" applyAlignment="1">
      <alignment horizontal="right"/>
    </xf>
    <xf numFmtId="43" fontId="8" fillId="0" borderId="64" xfId="0" applyNumberFormat="1" applyFont="1" applyBorder="1"/>
    <xf numFmtId="43" fontId="8" fillId="0" borderId="67" xfId="0" applyNumberFormat="1" applyFont="1" applyBorder="1" applyProtection="1">
      <protection locked="0"/>
    </xf>
    <xf numFmtId="43" fontId="8" fillId="0" borderId="74" xfId="0" applyNumberFormat="1" applyFont="1" applyBorder="1" applyAlignment="1">
      <alignment horizontal="right"/>
    </xf>
    <xf numFmtId="43" fontId="8" fillId="0" borderId="64" xfId="1" applyFont="1" applyBorder="1" applyAlignment="1" applyProtection="1">
      <alignment horizontal="right"/>
      <protection locked="0"/>
    </xf>
    <xf numFmtId="43" fontId="8" fillId="0" borderId="64" xfId="0" applyNumberFormat="1" applyFont="1" applyBorder="1" applyProtection="1">
      <protection locked="0"/>
    </xf>
    <xf numFmtId="43" fontId="9" fillId="8" borderId="75" xfId="0" applyNumberFormat="1" applyFont="1" applyFill="1" applyBorder="1" applyAlignment="1">
      <alignment horizontal="right"/>
    </xf>
    <xf numFmtId="43" fontId="9" fillId="8" borderId="75" xfId="1" applyFont="1" applyFill="1" applyBorder="1" applyAlignment="1">
      <alignment horizontal="right"/>
    </xf>
    <xf numFmtId="43" fontId="9" fillId="10" borderId="62" xfId="0" applyNumberFormat="1" applyFont="1" applyFill="1" applyBorder="1"/>
    <xf numFmtId="43" fontId="9" fillId="7" borderId="38" xfId="0" applyNumberFormat="1" applyFont="1" applyFill="1" applyBorder="1" applyAlignment="1">
      <alignment horizontal="center"/>
    </xf>
    <xf numFmtId="43" fontId="9" fillId="12" borderId="68" xfId="0" applyNumberFormat="1" applyFont="1" applyFill="1" applyBorder="1"/>
    <xf numFmtId="0" fontId="9" fillId="7" borderId="38" xfId="0" applyFont="1" applyFill="1" applyBorder="1" applyAlignment="1">
      <alignment horizontal="center"/>
    </xf>
    <xf numFmtId="43" fontId="8" fillId="0" borderId="19" xfId="0" applyNumberFormat="1" applyFont="1" applyBorder="1" applyProtection="1">
      <protection locked="0"/>
    </xf>
    <xf numFmtId="43" fontId="8" fillId="0" borderId="65" xfId="0" applyNumberFormat="1" applyFont="1" applyBorder="1"/>
    <xf numFmtId="43" fontId="8" fillId="0" borderId="78" xfId="0" applyNumberFormat="1" applyFont="1" applyBorder="1" applyProtection="1">
      <protection locked="0"/>
    </xf>
    <xf numFmtId="43" fontId="8" fillId="0" borderId="64" xfId="0" applyNumberFormat="1" applyFont="1" applyBorder="1" applyAlignment="1">
      <alignment horizontal="right"/>
    </xf>
    <xf numFmtId="43" fontId="8" fillId="0" borderId="65" xfId="0" applyNumberFormat="1" applyFont="1" applyBorder="1" applyProtection="1">
      <protection locked="0"/>
    </xf>
    <xf numFmtId="43" fontId="8" fillId="0" borderId="79" xfId="0" applyNumberFormat="1" applyFont="1" applyBorder="1" applyProtection="1">
      <protection locked="0"/>
    </xf>
    <xf numFmtId="43" fontId="8" fillId="0" borderId="80" xfId="0" applyNumberFormat="1" applyFont="1" applyBorder="1" applyProtection="1">
      <protection locked="0"/>
    </xf>
    <xf numFmtId="43" fontId="9" fillId="8" borderId="38" xfId="0" applyNumberFormat="1" applyFont="1" applyFill="1" applyBorder="1" applyAlignment="1">
      <alignment horizontal="right"/>
    </xf>
    <xf numFmtId="43" fontId="9" fillId="10" borderId="38" xfId="0" applyNumberFormat="1" applyFont="1" applyFill="1" applyBorder="1"/>
    <xf numFmtId="43" fontId="9" fillId="12" borderId="30" xfId="0" applyNumberFormat="1" applyFont="1" applyFill="1" applyBorder="1"/>
    <xf numFmtId="0" fontId="8" fillId="0" borderId="13" xfId="0" applyFont="1" applyBorder="1"/>
    <xf numFmtId="0" fontId="8" fillId="0" borderId="7" xfId="0" applyFont="1" applyBorder="1"/>
    <xf numFmtId="0" fontId="4" fillId="7" borderId="38" xfId="0" applyFont="1" applyFill="1" applyBorder="1" applyAlignment="1">
      <alignment horizontal="center"/>
    </xf>
    <xf numFmtId="43" fontId="8" fillId="0" borderId="81" xfId="0" applyNumberFormat="1" applyFont="1" applyBorder="1" applyProtection="1">
      <protection locked="0"/>
    </xf>
    <xf numFmtId="0" fontId="12" fillId="0" borderId="13" xfId="0" applyFont="1" applyBorder="1" applyAlignment="1">
      <alignment horizontal="center"/>
    </xf>
    <xf numFmtId="43" fontId="12" fillId="8" borderId="38" xfId="0" applyNumberFormat="1" applyFont="1" applyFill="1" applyBorder="1"/>
    <xf numFmtId="0" fontId="8" fillId="0" borderId="14" xfId="0" applyFont="1" applyBorder="1" applyAlignment="1">
      <alignment horizontal="center"/>
    </xf>
    <xf numFmtId="43" fontId="8" fillId="0" borderId="8" xfId="0" applyNumberFormat="1" applyFont="1" applyBorder="1" applyProtection="1">
      <protection locked="0"/>
    </xf>
    <xf numFmtId="0" fontId="56" fillId="16" borderId="12" xfId="0" applyFont="1" applyFill="1" applyBorder="1" applyAlignment="1" applyProtection="1">
      <alignment horizontal="center" vertical="center"/>
      <protection locked="0"/>
    </xf>
    <xf numFmtId="0" fontId="15" fillId="16" borderId="12" xfId="0" applyFont="1" applyFill="1" applyBorder="1" applyAlignment="1" applyProtection="1">
      <alignment horizontal="center" vertical="center"/>
      <protection locked="0"/>
    </xf>
    <xf numFmtId="0" fontId="15" fillId="16" borderId="38" xfId="0" applyFont="1" applyFill="1" applyBorder="1" applyAlignment="1" applyProtection="1">
      <alignment horizontal="center" vertical="center"/>
      <protection locked="0"/>
    </xf>
    <xf numFmtId="0" fontId="56" fillId="0" borderId="0" xfId="0" applyFont="1" applyAlignment="1" applyProtection="1">
      <alignment horizontal="center" vertical="top"/>
      <protection locked="0"/>
    </xf>
    <xf numFmtId="0" fontId="14" fillId="0" borderId="0" xfId="0" applyFont="1" applyAlignment="1" applyProtection="1">
      <alignment horizontal="right"/>
      <protection locked="0"/>
    </xf>
    <xf numFmtId="0" fontId="4" fillId="0" borderId="0" xfId="0" applyFont="1" applyAlignment="1" applyProtection="1">
      <alignment horizontal="right" vertical="center"/>
      <protection locked="0"/>
    </xf>
    <xf numFmtId="1" fontId="15" fillId="10" borderId="38" xfId="0" applyNumberFormat="1" applyFont="1" applyFill="1" applyBorder="1" applyAlignment="1">
      <alignment horizontal="center" vertical="center"/>
    </xf>
    <xf numFmtId="0" fontId="4" fillId="10" borderId="38" xfId="2" applyNumberFormat="1" applyFont="1" applyFill="1" applyBorder="1" applyAlignment="1" applyProtection="1">
      <alignment horizontal="center" vertical="center"/>
      <protection locked="0"/>
    </xf>
    <xf numFmtId="0" fontId="31" fillId="13" borderId="27" xfId="0" applyFont="1" applyFill="1" applyBorder="1" applyAlignment="1" applyProtection="1">
      <alignment horizontal="center" vertical="center" wrapText="1"/>
      <protection locked="0"/>
    </xf>
    <xf numFmtId="0" fontId="31" fillId="13" borderId="70" xfId="0" applyFont="1" applyFill="1" applyBorder="1" applyAlignment="1" applyProtection="1">
      <alignment horizontal="center" vertical="center" wrapText="1"/>
      <protection locked="0"/>
    </xf>
    <xf numFmtId="0" fontId="2" fillId="0" borderId="34"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49" fontId="31" fillId="6" borderId="57" xfId="0" applyNumberFormat="1" applyFont="1" applyFill="1" applyBorder="1" applyAlignment="1" applyProtection="1">
      <alignment horizontal="center" vertical="center" wrapText="1"/>
      <protection locked="0"/>
    </xf>
    <xf numFmtId="49" fontId="31" fillId="6" borderId="56" xfId="0" applyNumberFormat="1" applyFont="1" applyFill="1" applyBorder="1" applyAlignment="1" applyProtection="1">
      <alignment horizontal="center" vertical="center" wrapText="1"/>
      <protection locked="0"/>
    </xf>
    <xf numFmtId="49" fontId="31" fillId="7" borderId="57" xfId="0" applyNumberFormat="1" applyFont="1" applyFill="1" applyBorder="1" applyAlignment="1" applyProtection="1">
      <alignment horizontal="center" vertical="center" wrapText="1"/>
      <protection locked="0"/>
    </xf>
    <xf numFmtId="49" fontId="31" fillId="7" borderId="58" xfId="0" applyNumberFormat="1" applyFont="1" applyFill="1" applyBorder="1" applyAlignment="1" applyProtection="1">
      <alignment horizontal="center" vertical="center" wrapText="1"/>
      <protection locked="0"/>
    </xf>
    <xf numFmtId="49" fontId="31" fillId="7" borderId="44" xfId="0" applyNumberFormat="1" applyFont="1" applyFill="1" applyBorder="1" applyAlignment="1" applyProtection="1">
      <alignment horizontal="center" vertical="center" wrapText="1"/>
      <protection locked="0"/>
    </xf>
    <xf numFmtId="49" fontId="31" fillId="13" borderId="57" xfId="0" applyNumberFormat="1" applyFont="1" applyFill="1" applyBorder="1" applyAlignment="1" applyProtection="1">
      <alignment horizontal="center" vertical="center" wrapText="1"/>
      <protection locked="0"/>
    </xf>
    <xf numFmtId="49" fontId="31" fillId="13" borderId="44" xfId="0" applyNumberFormat="1" applyFont="1" applyFill="1" applyBorder="1" applyAlignment="1" applyProtection="1">
      <alignment horizontal="center" vertical="center" wrapText="1"/>
      <protection locked="0"/>
    </xf>
    <xf numFmtId="168" fontId="2" fillId="0" borderId="60" xfId="0" applyNumberFormat="1" applyFont="1" applyBorder="1" applyAlignment="1" applyProtection="1">
      <alignment horizontal="center" vertical="center"/>
      <protection locked="0"/>
    </xf>
    <xf numFmtId="43" fontId="2" fillId="0" borderId="27" xfId="1" applyFont="1" applyBorder="1" applyAlignment="1" applyProtection="1">
      <alignment horizontal="right" vertical="center"/>
    </xf>
    <xf numFmtId="43" fontId="2" fillId="0" borderId="50" xfId="1" applyFont="1" applyBorder="1" applyAlignment="1" applyProtection="1">
      <alignment horizontal="right" vertical="center"/>
    </xf>
    <xf numFmtId="43" fontId="2" fillId="0" borderId="37" xfId="1" applyFont="1" applyBorder="1" applyAlignment="1" applyProtection="1">
      <alignment horizontal="right" vertical="center"/>
    </xf>
    <xf numFmtId="43" fontId="2" fillId="0" borderId="70" xfId="1" applyFont="1" applyBorder="1" applyAlignment="1" applyProtection="1">
      <alignment horizontal="right" vertical="center"/>
    </xf>
    <xf numFmtId="1" fontId="2" fillId="0" borderId="27" xfId="1" applyNumberFormat="1" applyFont="1" applyBorder="1" applyAlignment="1" applyProtection="1">
      <alignment horizontal="right" vertical="center"/>
    </xf>
    <xf numFmtId="1" fontId="2" fillId="0" borderId="70" xfId="1" applyNumberFormat="1" applyFont="1" applyBorder="1" applyAlignment="1" applyProtection="1">
      <alignment horizontal="right" vertical="center"/>
    </xf>
    <xf numFmtId="168" fontId="2" fillId="0" borderId="64" xfId="0" applyNumberFormat="1" applyFont="1" applyBorder="1" applyAlignment="1" applyProtection="1">
      <alignment horizontal="center" vertical="center"/>
      <protection locked="0"/>
    </xf>
    <xf numFmtId="43" fontId="2" fillId="0" borderId="18" xfId="1" applyFont="1" applyBorder="1" applyAlignment="1" applyProtection="1">
      <alignment horizontal="right" vertical="center"/>
    </xf>
    <xf numFmtId="43" fontId="2" fillId="0" borderId="17" xfId="1" applyFont="1" applyBorder="1" applyAlignment="1" applyProtection="1">
      <alignment horizontal="right" vertical="center"/>
    </xf>
    <xf numFmtId="43" fontId="2" fillId="0" borderId="2" xfId="1" applyFont="1" applyBorder="1" applyAlignment="1" applyProtection="1">
      <alignment horizontal="right" vertical="center"/>
    </xf>
    <xf numFmtId="43" fontId="2" fillId="0" borderId="19" xfId="1" applyFont="1" applyBorder="1" applyAlignment="1" applyProtection="1">
      <alignment horizontal="right" vertical="center"/>
    </xf>
    <xf numFmtId="1" fontId="2" fillId="0" borderId="18" xfId="1" applyNumberFormat="1" applyFont="1" applyBorder="1" applyAlignment="1" applyProtection="1">
      <alignment horizontal="right" vertical="center"/>
    </xf>
    <xf numFmtId="1" fontId="2" fillId="0" borderId="19" xfId="1" applyNumberFormat="1" applyFont="1" applyBorder="1" applyAlignment="1" applyProtection="1">
      <alignment horizontal="right" vertical="center"/>
    </xf>
    <xf numFmtId="168" fontId="2" fillId="0" borderId="62" xfId="0" applyNumberFormat="1" applyFont="1" applyBorder="1" applyAlignment="1" applyProtection="1">
      <alignment horizontal="center" vertical="center"/>
      <protection locked="0"/>
    </xf>
    <xf numFmtId="168" fontId="2" fillId="0" borderId="74" xfId="0" applyNumberFormat="1" applyFont="1" applyBorder="1" applyAlignment="1" applyProtection="1">
      <alignment horizontal="center" vertical="center"/>
      <protection locked="0"/>
    </xf>
    <xf numFmtId="168" fontId="2" fillId="0" borderId="81" xfId="0" applyNumberFormat="1" applyFont="1" applyBorder="1" applyAlignment="1" applyProtection="1">
      <alignment horizontal="center" vertical="center"/>
      <protection locked="0"/>
    </xf>
    <xf numFmtId="167" fontId="3" fillId="7" borderId="66" xfId="0" applyNumberFormat="1" applyFont="1" applyFill="1" applyBorder="1" applyAlignment="1" applyProtection="1">
      <alignment horizontal="center" vertical="center"/>
      <protection locked="0"/>
    </xf>
    <xf numFmtId="43" fontId="2" fillId="7" borderId="26" xfId="1" applyFont="1" applyFill="1" applyBorder="1" applyAlignment="1" applyProtection="1">
      <alignment horizontal="right" vertical="center"/>
    </xf>
    <xf numFmtId="43" fontId="2" fillId="7" borderId="24" xfId="1" applyFont="1" applyFill="1" applyBorder="1" applyAlignment="1" applyProtection="1">
      <alignment horizontal="right" vertical="center"/>
    </xf>
    <xf numFmtId="43" fontId="2" fillId="7" borderId="3" xfId="1" applyFont="1" applyFill="1" applyBorder="1" applyAlignment="1" applyProtection="1">
      <alignment horizontal="right" vertical="center"/>
    </xf>
    <xf numFmtId="43" fontId="2" fillId="7" borderId="22" xfId="1" applyFont="1" applyFill="1" applyBorder="1" applyAlignment="1" applyProtection="1">
      <alignment horizontal="right" vertical="center"/>
    </xf>
    <xf numFmtId="1" fontId="2" fillId="13" borderId="26" xfId="1" applyNumberFormat="1" applyFont="1" applyFill="1" applyBorder="1" applyAlignment="1" applyProtection="1">
      <alignment vertical="center"/>
    </xf>
    <xf numFmtId="165" fontId="3" fillId="0" borderId="0" xfId="1" applyNumberFormat="1" applyFont="1" applyFill="1" applyBorder="1" applyAlignment="1" applyProtection="1">
      <alignment horizontal="center" vertical="center"/>
      <protection locked="0"/>
    </xf>
    <xf numFmtId="1" fontId="3" fillId="13" borderId="82" xfId="1" applyNumberFormat="1" applyFont="1" applyFill="1" applyBorder="1" applyAlignment="1" applyProtection="1">
      <alignment horizontal="center" vertical="center"/>
    </xf>
    <xf numFmtId="1" fontId="3" fillId="13" borderId="83" xfId="2" applyNumberFormat="1" applyFont="1" applyFill="1" applyBorder="1" applyAlignment="1" applyProtection="1">
      <alignment horizontal="right" vertical="center"/>
    </xf>
    <xf numFmtId="4" fontId="1" fillId="0" borderId="0" xfId="2" applyNumberFormat="1" applyFont="1" applyBorder="1" applyAlignment="1" applyProtection="1">
      <alignment horizontal="right"/>
      <protection locked="0"/>
    </xf>
    <xf numFmtId="0" fontId="3" fillId="0" borderId="0" xfId="0" applyFont="1" applyAlignment="1" applyProtection="1">
      <alignment horizontal="center" vertical="center"/>
      <protection locked="0"/>
    </xf>
    <xf numFmtId="165" fontId="12" fillId="0" borderId="0" xfId="1" applyNumberFormat="1" applyFont="1" applyFill="1" applyBorder="1" applyAlignment="1" applyProtection="1">
      <alignment horizontal="right" vertical="center"/>
      <protection locked="0"/>
    </xf>
    <xf numFmtId="0" fontId="3" fillId="8" borderId="38" xfId="0" applyFont="1" applyFill="1" applyBorder="1" applyAlignment="1" applyProtection="1">
      <alignment horizontal="center" vertical="center"/>
      <protection locked="0"/>
    </xf>
    <xf numFmtId="0" fontId="1" fillId="2" borderId="12" xfId="0" applyFont="1" applyFill="1" applyBorder="1" applyAlignment="1" applyProtection="1">
      <alignment vertical="center"/>
      <protection locked="0"/>
    </xf>
    <xf numFmtId="0" fontId="1" fillId="2" borderId="7" xfId="0" applyFont="1" applyFill="1" applyBorder="1" applyAlignment="1" applyProtection="1">
      <alignment vertical="center"/>
      <protection locked="0"/>
    </xf>
    <xf numFmtId="0" fontId="3" fillId="2" borderId="66" xfId="0" applyFont="1" applyFill="1" applyBorder="1" applyAlignment="1" applyProtection="1">
      <alignment vertical="center"/>
      <protection locked="0"/>
    </xf>
    <xf numFmtId="49" fontId="3" fillId="0" borderId="15" xfId="0" applyNumberFormat="1" applyFont="1" applyBorder="1" applyAlignment="1" applyProtection="1">
      <alignment horizontal="center" vertical="center" wrapText="1"/>
      <protection locked="0"/>
    </xf>
    <xf numFmtId="0" fontId="1" fillId="2" borderId="15" xfId="0" applyFont="1" applyFill="1" applyBorder="1" applyAlignment="1" applyProtection="1">
      <alignment vertical="center"/>
      <protection locked="0"/>
    </xf>
    <xf numFmtId="0" fontId="1" fillId="2" borderId="8" xfId="0" applyFont="1" applyFill="1" applyBorder="1" applyAlignment="1" applyProtection="1">
      <alignment vertical="center"/>
      <protection locked="0"/>
    </xf>
    <xf numFmtId="0" fontId="3" fillId="2" borderId="84" xfId="0" applyFont="1" applyFill="1" applyBorder="1" applyAlignment="1" applyProtection="1">
      <alignment vertical="center"/>
      <protection locked="0"/>
    </xf>
    <xf numFmtId="1" fontId="2" fillId="0" borderId="17" xfId="0" applyNumberFormat="1" applyFont="1" applyBorder="1" applyAlignment="1" applyProtection="1">
      <alignment horizontal="center" vertical="center"/>
      <protection locked="0"/>
    </xf>
    <xf numFmtId="0" fontId="3" fillId="7" borderId="38"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3" fillId="2" borderId="75" xfId="0" applyFont="1" applyFill="1" applyBorder="1" applyAlignment="1" applyProtection="1">
      <alignment vertical="center"/>
      <protection locked="0"/>
    </xf>
    <xf numFmtId="0" fontId="1" fillId="2" borderId="41"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15" fillId="0" borderId="0" xfId="0" applyFont="1" applyAlignment="1" applyProtection="1">
      <alignment horizontal="left"/>
      <protection locked="0"/>
    </xf>
    <xf numFmtId="0" fontId="4" fillId="0" borderId="0" xfId="0" applyFont="1" applyAlignment="1" applyProtection="1">
      <alignment horizontal="left" vertical="center" wrapText="1"/>
      <protection locked="0"/>
    </xf>
    <xf numFmtId="165" fontId="38" fillId="0" borderId="0" xfId="1" applyNumberFormat="1" applyFont="1" applyFill="1" applyBorder="1" applyAlignment="1" applyProtection="1">
      <alignment horizontal="right" vertical="center"/>
      <protection locked="0"/>
    </xf>
    <xf numFmtId="43" fontId="9" fillId="0" borderId="0" xfId="1" applyFont="1" applyFill="1" applyBorder="1" applyAlignment="1" applyProtection="1">
      <alignment horizontal="center" vertical="center"/>
      <protection locked="0"/>
    </xf>
    <xf numFmtId="17" fontId="3" fillId="0" borderId="0" xfId="0" applyNumberFormat="1" applyFont="1" applyAlignment="1" applyProtection="1">
      <alignment horizontal="left" vertical="center"/>
      <protection locked="0"/>
    </xf>
    <xf numFmtId="2" fontId="2"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quotePrefix="1" applyNumberFormat="1" applyFont="1" applyAlignment="1" applyProtection="1">
      <alignment horizontal="center"/>
      <protection locked="0"/>
    </xf>
    <xf numFmtId="49" fontId="31" fillId="0" borderId="0" xfId="0" applyNumberFormat="1" applyFont="1" applyAlignment="1" applyProtection="1">
      <alignment horizontal="right"/>
      <protection locked="0"/>
    </xf>
    <xf numFmtId="167" fontId="2" fillId="0" borderId="0" xfId="0" applyNumberFormat="1" applyFont="1" applyAlignment="1" applyProtection="1">
      <alignment horizontal="left"/>
      <protection locked="0"/>
    </xf>
    <xf numFmtId="0" fontId="31" fillId="0" borderId="0" xfId="0" applyFont="1" applyAlignment="1" applyProtection="1">
      <alignment horizontal="right"/>
      <protection locked="0"/>
    </xf>
    <xf numFmtId="167" fontId="1" fillId="0" borderId="0" xfId="0" applyNumberFormat="1" applyFont="1" applyProtection="1">
      <protection locked="0"/>
    </xf>
    <xf numFmtId="0" fontId="4" fillId="0" borderId="0" xfId="0" applyFont="1" applyAlignment="1" applyProtection="1">
      <alignment horizontal="left"/>
      <protection locked="0"/>
    </xf>
    <xf numFmtId="167" fontId="2" fillId="0" borderId="0" xfId="2" applyFont="1" applyBorder="1" applyAlignment="1" applyProtection="1">
      <alignment horizontal="left"/>
      <protection locked="0"/>
    </xf>
    <xf numFmtId="44" fontId="3" fillId="0" borderId="0" xfId="0" applyNumberFormat="1" applyFont="1" applyAlignment="1" applyProtection="1">
      <alignment horizontal="left"/>
      <protection locked="0"/>
    </xf>
    <xf numFmtId="167" fontId="3" fillId="0" borderId="0" xfId="2" applyFont="1" applyBorder="1" applyAlignment="1" applyProtection="1">
      <alignment horizontal="left"/>
      <protection locked="0"/>
    </xf>
    <xf numFmtId="0" fontId="91" fillId="0" borderId="48" xfId="0" applyFont="1" applyBorder="1" applyAlignment="1" applyProtection="1">
      <alignment horizontal="left" vertical="center" wrapText="1"/>
      <protection locked="0"/>
    </xf>
    <xf numFmtId="0" fontId="12" fillId="23" borderId="0" xfId="3" quotePrefix="1" applyFont="1" applyFill="1" applyBorder="1" applyAlignment="1" applyProtection="1">
      <alignment horizontal="center" vertical="center" wrapText="1"/>
      <protection locked="0"/>
    </xf>
    <xf numFmtId="0" fontId="9" fillId="0" borderId="0" xfId="0" applyFont="1" applyAlignment="1">
      <alignment horizontal="center" wrapText="1"/>
    </xf>
    <xf numFmtId="0" fontId="8" fillId="0" borderId="0" xfId="3" applyFont="1" applyFill="1" applyAlignment="1" applyProtection="1">
      <alignment horizontal="center" vertical="center" wrapText="1"/>
    </xf>
    <xf numFmtId="0" fontId="52" fillId="0" borderId="0" xfId="0" applyFont="1"/>
    <xf numFmtId="0" fontId="28" fillId="17" borderId="0" xfId="0" applyFont="1" applyFill="1"/>
    <xf numFmtId="171" fontId="9" fillId="0" borderId="38" xfId="0" applyNumberFormat="1" applyFont="1" applyBorder="1" applyAlignment="1" applyProtection="1">
      <alignment horizontal="center" vertical="center"/>
      <protection locked="0"/>
    </xf>
    <xf numFmtId="0" fontId="64" fillId="0" borderId="0" xfId="0" applyFont="1" applyProtection="1">
      <protection locked="0"/>
    </xf>
    <xf numFmtId="49" fontId="44" fillId="0" borderId="0" xfId="0" applyNumberFormat="1" applyFont="1" applyAlignment="1" applyProtection="1">
      <alignment horizontal="center" vertical="center" wrapText="1"/>
      <protection locked="0"/>
    </xf>
    <xf numFmtId="167" fontId="64" fillId="0" borderId="0" xfId="2" applyFont="1" applyFill="1" applyBorder="1" applyAlignment="1" applyProtection="1">
      <alignment horizontal="right" vertical="center"/>
      <protection locked="0"/>
    </xf>
    <xf numFmtId="0" fontId="92" fillId="0" borderId="0" xfId="0" applyFont="1" applyAlignment="1">
      <alignment vertical="center"/>
    </xf>
    <xf numFmtId="0" fontId="64" fillId="0" borderId="0" xfId="0" applyFont="1" applyAlignment="1" applyProtection="1">
      <alignment vertical="center"/>
      <protection locked="0"/>
    </xf>
    <xf numFmtId="167" fontId="64" fillId="0" borderId="0" xfId="0" applyNumberFormat="1" applyFont="1" applyAlignment="1" applyProtection="1">
      <alignment horizontal="right" vertical="center"/>
      <protection locked="0"/>
    </xf>
    <xf numFmtId="4" fontId="64" fillId="0" borderId="0" xfId="0" applyNumberFormat="1" applyFont="1" applyAlignment="1" applyProtection="1">
      <alignment horizontal="right"/>
      <protection locked="0"/>
    </xf>
    <xf numFmtId="166" fontId="44" fillId="0" borderId="0" xfId="0" applyNumberFormat="1" applyFont="1" applyAlignment="1" applyProtection="1">
      <alignment horizontal="center" vertical="center"/>
      <protection locked="0"/>
    </xf>
    <xf numFmtId="164" fontId="44" fillId="0" borderId="0" xfId="0" applyNumberFormat="1" applyFont="1" applyAlignment="1" applyProtection="1">
      <alignment horizontal="center" vertical="center"/>
      <protection locked="0"/>
    </xf>
    <xf numFmtId="164" fontId="3" fillId="0" borderId="0" xfId="0" applyNumberFormat="1" applyFont="1" applyAlignment="1" applyProtection="1">
      <alignment horizontal="center" vertical="center"/>
      <protection locked="0"/>
    </xf>
    <xf numFmtId="0" fontId="0" fillId="0" borderId="0" xfId="0" applyAlignment="1" applyProtection="1">
      <alignment horizontal="center"/>
      <protection locked="0"/>
    </xf>
    <xf numFmtId="166" fontId="64" fillId="0" borderId="0" xfId="0" applyNumberFormat="1" applyFont="1" applyAlignment="1" applyProtection="1">
      <alignment horizontal="center" vertical="center"/>
      <protection locked="0"/>
    </xf>
    <xf numFmtId="4" fontId="64" fillId="0" borderId="0" xfId="0" applyNumberFormat="1" applyFont="1" applyAlignment="1" applyProtection="1">
      <alignment horizontal="right" vertical="center"/>
      <protection locked="0"/>
    </xf>
    <xf numFmtId="4" fontId="52" fillId="0" borderId="0" xfId="0" applyNumberFormat="1" applyFont="1" applyAlignment="1" applyProtection="1">
      <alignment horizontal="right" vertical="center"/>
      <protection locked="0"/>
    </xf>
    <xf numFmtId="0" fontId="52" fillId="0" borderId="0" xfId="0" applyFont="1" applyAlignment="1" applyProtection="1">
      <alignment vertical="center"/>
      <protection locked="0"/>
    </xf>
    <xf numFmtId="167" fontId="64" fillId="0" borderId="0" xfId="2" applyFont="1" applyFill="1" applyBorder="1" applyAlignment="1" applyProtection="1">
      <alignment horizontal="right"/>
      <protection locked="0"/>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91" fillId="0" borderId="14" xfId="0" applyFont="1" applyBorder="1" applyAlignment="1">
      <alignment horizontal="center" vertical="center"/>
    </xf>
    <xf numFmtId="0" fontId="37" fillId="0" borderId="0" xfId="0" applyFont="1"/>
    <xf numFmtId="0" fontId="3" fillId="0" borderId="0" xfId="0" applyFont="1" applyAlignment="1">
      <alignment vertical="center"/>
    </xf>
    <xf numFmtId="0" fontId="87" fillId="0" borderId="0" xfId="0" applyFont="1" applyAlignment="1" applyProtection="1">
      <alignment horizontal="center" vertical="center" wrapText="1"/>
      <protection locked="0"/>
    </xf>
    <xf numFmtId="0" fontId="7" fillId="24" borderId="2" xfId="0" applyFont="1" applyFill="1" applyBorder="1" applyAlignment="1">
      <alignment horizontal="center" vertical="center" wrapText="1"/>
    </xf>
    <xf numFmtId="0" fontId="7" fillId="24" borderId="2" xfId="0" applyFont="1" applyFill="1" applyBorder="1" applyAlignment="1">
      <alignment vertical="center" wrapText="1"/>
    </xf>
    <xf numFmtId="0" fontId="12" fillId="0" borderId="0" xfId="3" quotePrefix="1" applyFont="1" applyFill="1" applyBorder="1" applyAlignment="1" applyProtection="1">
      <alignment horizontal="center" vertical="center" wrapText="1"/>
      <protection locked="0"/>
    </xf>
    <xf numFmtId="0" fontId="68" fillId="0" borderId="0" xfId="0" applyFont="1"/>
    <xf numFmtId="0" fontId="68" fillId="0" borderId="0" xfId="0" applyFont="1" applyAlignment="1">
      <alignment vertical="center" wrapText="1"/>
    </xf>
    <xf numFmtId="0" fontId="69" fillId="0" borderId="0" xfId="0" applyFont="1"/>
    <xf numFmtId="0" fontId="69" fillId="0" borderId="0" xfId="0" applyFont="1" applyAlignment="1">
      <alignment vertical="center"/>
    </xf>
    <xf numFmtId="170" fontId="41" fillId="8" borderId="18" xfId="0" applyNumberFormat="1" applyFont="1" applyFill="1" applyBorder="1" applyAlignment="1" applyProtection="1">
      <alignment horizontal="center" vertical="center" wrapText="1"/>
      <protection locked="0"/>
    </xf>
    <xf numFmtId="0" fontId="52" fillId="25" borderId="0" xfId="0" applyFont="1" applyFill="1" applyAlignment="1">
      <alignment horizontal="center"/>
    </xf>
    <xf numFmtId="0" fontId="1" fillId="25" borderId="0" xfId="0" applyFont="1" applyFill="1"/>
    <xf numFmtId="0" fontId="71" fillId="25" borderId="0" xfId="3" applyFont="1" applyFill="1" applyBorder="1" applyAlignment="1" applyProtection="1">
      <alignment horizontal="center"/>
    </xf>
    <xf numFmtId="0" fontId="72" fillId="0" borderId="0" xfId="0" applyFont="1"/>
    <xf numFmtId="171" fontId="9" fillId="0" borderId="85" xfId="0" applyNumberFormat="1" applyFont="1" applyBorder="1" applyAlignment="1" applyProtection="1">
      <alignment horizontal="center" vertical="center"/>
      <protection locked="0"/>
    </xf>
    <xf numFmtId="170" fontId="1" fillId="0" borderId="0" xfId="0" applyNumberFormat="1" applyFont="1" applyProtection="1">
      <protection locked="0"/>
    </xf>
    <xf numFmtId="170" fontId="4" fillId="0" borderId="0" xfId="0" applyNumberFormat="1" applyFont="1" applyAlignment="1" applyProtection="1">
      <alignment horizontal="center"/>
      <protection locked="0"/>
    </xf>
    <xf numFmtId="1" fontId="7" fillId="0" borderId="42" xfId="0" applyNumberFormat="1" applyFont="1" applyBorder="1" applyAlignment="1" applyProtection="1">
      <alignment horizontal="center" vertical="center" wrapText="1"/>
      <protection locked="0"/>
    </xf>
    <xf numFmtId="170" fontId="7" fillId="0" borderId="43" xfId="0" applyNumberFormat="1" applyFont="1" applyBorder="1" applyAlignment="1" applyProtection="1">
      <alignment horizontal="center" vertical="center" wrapText="1"/>
      <protection locked="0"/>
    </xf>
    <xf numFmtId="170" fontId="7" fillId="0" borderId="38" xfId="0" applyNumberFormat="1" applyFont="1" applyBorder="1" applyAlignment="1" applyProtection="1">
      <alignment horizontal="center" vertical="center" wrapText="1"/>
      <protection locked="0"/>
    </xf>
    <xf numFmtId="170" fontId="2" fillId="6" borderId="30" xfId="3" applyNumberFormat="1" applyFont="1" applyFill="1" applyBorder="1" applyAlignment="1" applyProtection="1">
      <alignment horizontal="center" vertical="center" wrapText="1"/>
      <protection locked="0"/>
    </xf>
    <xf numFmtId="170" fontId="2" fillId="7" borderId="44" xfId="3" applyNumberFormat="1" applyFont="1" applyFill="1" applyBorder="1" applyAlignment="1" applyProtection="1">
      <alignment horizontal="center" vertical="center" wrapText="1"/>
      <protection locked="0"/>
    </xf>
    <xf numFmtId="170" fontId="7" fillId="0" borderId="0" xfId="0" applyNumberFormat="1" applyFont="1" applyProtection="1">
      <protection locked="0"/>
    </xf>
    <xf numFmtId="1" fontId="2" fillId="0" borderId="5" xfId="0" applyNumberFormat="1" applyFont="1" applyBorder="1" applyAlignment="1" applyProtection="1">
      <alignment horizontal="center" vertical="center"/>
      <protection locked="0"/>
    </xf>
    <xf numFmtId="170" fontId="2" fillId="6" borderId="57" xfId="3" applyNumberFormat="1" applyFont="1" applyFill="1" applyBorder="1" applyAlignment="1" applyProtection="1">
      <alignment horizontal="center" vertical="center" wrapText="1"/>
      <protection locked="0"/>
    </xf>
    <xf numFmtId="1" fontId="1" fillId="0" borderId="86" xfId="0" applyNumberFormat="1" applyFont="1" applyBorder="1" applyProtection="1">
      <protection locked="0"/>
    </xf>
    <xf numFmtId="170" fontId="9" fillId="14" borderId="0" xfId="0" applyNumberFormat="1" applyFont="1" applyFill="1" applyAlignment="1" applyProtection="1">
      <alignment wrapText="1"/>
      <protection locked="0"/>
    </xf>
    <xf numFmtId="43" fontId="2" fillId="3" borderId="63" xfId="1" applyFont="1" applyFill="1" applyBorder="1" applyAlignment="1" applyProtection="1">
      <alignment vertical="center" shrinkToFit="1"/>
    </xf>
    <xf numFmtId="43" fontId="2" fillId="3" borderId="57" xfId="1" applyFont="1" applyFill="1" applyBorder="1" applyAlignment="1" applyProtection="1">
      <alignment vertical="center" shrinkToFit="1"/>
    </xf>
    <xf numFmtId="0" fontId="1" fillId="0" borderId="87" xfId="0" applyFont="1" applyBorder="1" applyProtection="1">
      <protection locked="0"/>
    </xf>
    <xf numFmtId="39" fontId="28" fillId="0" borderId="88" xfId="2" applyNumberFormat="1" applyFont="1" applyFill="1" applyBorder="1" applyAlignment="1" applyProtection="1">
      <alignment horizontal="left" vertical="center"/>
      <protection locked="0"/>
    </xf>
    <xf numFmtId="171" fontId="1" fillId="0" borderId="89" xfId="0" applyNumberFormat="1" applyFont="1" applyBorder="1"/>
    <xf numFmtId="43" fontId="3" fillId="0" borderId="88" xfId="2" applyNumberFormat="1" applyFont="1" applyFill="1" applyBorder="1" applyAlignment="1" applyProtection="1">
      <alignment horizontal="left" vertical="center"/>
      <protection locked="0"/>
    </xf>
    <xf numFmtId="170" fontId="3" fillId="0" borderId="88" xfId="2" applyNumberFormat="1" applyFont="1" applyFill="1" applyBorder="1" applyAlignment="1" applyProtection="1">
      <alignment horizontal="left" vertical="center"/>
      <protection locked="0"/>
    </xf>
    <xf numFmtId="171" fontId="1" fillId="0" borderId="89" xfId="0" applyNumberFormat="1" applyFont="1" applyBorder="1" applyProtection="1">
      <protection locked="0"/>
    </xf>
    <xf numFmtId="1" fontId="1" fillId="0" borderId="0" xfId="0" applyNumberFormat="1" applyFont="1" applyAlignment="1" applyProtection="1">
      <alignment vertical="center"/>
      <protection locked="0"/>
    </xf>
    <xf numFmtId="170" fontId="4" fillId="0" borderId="0" xfId="0" applyNumberFormat="1" applyFont="1" applyAlignment="1" applyProtection="1">
      <alignment vertical="center"/>
      <protection locked="0"/>
    </xf>
    <xf numFmtId="171" fontId="3" fillId="0" borderId="38" xfId="0" applyNumberFormat="1" applyFont="1" applyBorder="1" applyAlignment="1" applyProtection="1">
      <alignment horizontal="center" vertical="center"/>
      <protection locked="0"/>
    </xf>
    <xf numFmtId="170" fontId="4" fillId="0" borderId="38" xfId="0" applyNumberFormat="1" applyFont="1" applyBorder="1" applyAlignment="1" applyProtection="1">
      <alignment horizontal="center" vertical="center"/>
      <protection locked="0"/>
    </xf>
    <xf numFmtId="170" fontId="1" fillId="0" borderId="0" xfId="0" applyNumberFormat="1" applyFont="1" applyAlignment="1" applyProtection="1">
      <alignment vertical="center"/>
      <protection locked="0"/>
    </xf>
    <xf numFmtId="1" fontId="1" fillId="0" borderId="0" xfId="0" applyNumberFormat="1" applyFont="1" applyAlignment="1" applyProtection="1">
      <alignment wrapText="1"/>
      <protection locked="0"/>
    </xf>
    <xf numFmtId="170" fontId="4" fillId="0" borderId="0" xfId="0" applyNumberFormat="1" applyFont="1" applyAlignment="1" applyProtection="1">
      <alignment wrapText="1"/>
      <protection locked="0"/>
    </xf>
    <xf numFmtId="171" fontId="4" fillId="0" borderId="17" xfId="0" applyNumberFormat="1" applyFont="1" applyBorder="1" applyAlignment="1" applyProtection="1">
      <alignment horizontal="center" wrapText="1"/>
      <protection locked="0"/>
    </xf>
    <xf numFmtId="4" fontId="9" fillId="0" borderId="38" xfId="1" applyNumberFormat="1" applyFont="1" applyBorder="1" applyAlignment="1" applyProtection="1">
      <alignment vertical="center" wrapText="1"/>
      <protection locked="0"/>
    </xf>
    <xf numFmtId="170" fontId="7" fillId="0" borderId="0" xfId="0" applyNumberFormat="1" applyFont="1" applyAlignment="1" applyProtection="1">
      <alignment wrapText="1"/>
      <protection locked="0"/>
    </xf>
    <xf numFmtId="170" fontId="1" fillId="0" borderId="0" xfId="0" applyNumberFormat="1" applyFont="1" applyAlignment="1" applyProtection="1">
      <alignment wrapText="1"/>
      <protection locked="0"/>
    </xf>
    <xf numFmtId="1" fontId="4" fillId="0" borderId="0" xfId="0" applyNumberFormat="1" applyFont="1" applyProtection="1">
      <protection locked="0"/>
    </xf>
    <xf numFmtId="170" fontId="4" fillId="0" borderId="0" xfId="0" applyNumberFormat="1" applyFont="1" applyProtection="1">
      <protection locked="0"/>
    </xf>
    <xf numFmtId="170" fontId="4" fillId="2" borderId="10" xfId="0" applyNumberFormat="1" applyFont="1" applyFill="1" applyBorder="1" applyProtection="1">
      <protection locked="0"/>
    </xf>
    <xf numFmtId="170" fontId="4" fillId="2" borderId="29" xfId="0" applyNumberFormat="1" applyFont="1" applyFill="1" applyBorder="1" applyProtection="1">
      <protection locked="0"/>
    </xf>
    <xf numFmtId="170" fontId="4" fillId="2" borderId="14" xfId="0" applyNumberFormat="1" applyFont="1" applyFill="1" applyBorder="1" applyProtection="1">
      <protection locked="0"/>
    </xf>
    <xf numFmtId="170" fontId="4" fillId="2" borderId="9" xfId="0" applyNumberFormat="1" applyFont="1" applyFill="1" applyBorder="1" applyProtection="1">
      <protection locked="0"/>
    </xf>
    <xf numFmtId="170" fontId="3" fillId="8" borderId="10" xfId="0" applyNumberFormat="1" applyFont="1" applyFill="1" applyBorder="1" applyAlignment="1" applyProtection="1">
      <alignment horizontal="center" vertical="center"/>
      <protection locked="0"/>
    </xf>
    <xf numFmtId="1" fontId="1" fillId="0" borderId="0" xfId="0" applyNumberFormat="1" applyFont="1" applyProtection="1">
      <protection locked="0"/>
    </xf>
    <xf numFmtId="170" fontId="3" fillId="8" borderId="15" xfId="0" applyNumberFormat="1" applyFont="1" applyFill="1" applyBorder="1" applyAlignment="1" applyProtection="1">
      <alignment horizontal="center" vertical="center"/>
      <protection locked="0"/>
    </xf>
    <xf numFmtId="170" fontId="1" fillId="2" borderId="7" xfId="0" applyNumberFormat="1" applyFont="1" applyFill="1" applyBorder="1" applyProtection="1">
      <protection locked="0"/>
    </xf>
    <xf numFmtId="170" fontId="28" fillId="8" borderId="34" xfId="0" applyNumberFormat="1" applyFont="1" applyFill="1" applyBorder="1" applyAlignment="1" applyProtection="1">
      <alignment horizontal="center" vertical="center" wrapText="1"/>
      <protection locked="0"/>
    </xf>
    <xf numFmtId="170" fontId="3" fillId="0" borderId="2" xfId="0" applyNumberFormat="1" applyFont="1" applyBorder="1" applyAlignment="1" applyProtection="1">
      <alignment horizontal="center" vertical="center" wrapText="1"/>
      <protection locked="0"/>
    </xf>
    <xf numFmtId="170" fontId="3" fillId="0" borderId="25"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16" fontId="2" fillId="0" borderId="2" xfId="0" applyNumberFormat="1" applyFont="1" applyBorder="1" applyAlignment="1" applyProtection="1">
      <alignment horizontal="center" vertical="center" wrapText="1"/>
      <protection locked="0"/>
    </xf>
    <xf numFmtId="170" fontId="4" fillId="0" borderId="0" xfId="1" applyNumberFormat="1" applyFont="1" applyFill="1" applyBorder="1" applyAlignment="1" applyProtection="1">
      <protection locked="0"/>
    </xf>
    <xf numFmtId="0" fontId="2" fillId="0" borderId="2"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1" fontId="3" fillId="0" borderId="0" xfId="0" applyNumberFormat="1" applyFont="1" applyAlignment="1" applyProtection="1">
      <alignment horizontal="center"/>
      <protection locked="0"/>
    </xf>
    <xf numFmtId="170" fontId="3" fillId="0" borderId="0" xfId="0" applyNumberFormat="1" applyFont="1" applyAlignment="1" applyProtection="1">
      <alignment horizontal="center"/>
      <protection locked="0"/>
    </xf>
    <xf numFmtId="170" fontId="1" fillId="4" borderId="0" xfId="0" quotePrefix="1" applyNumberFormat="1" applyFont="1" applyFill="1" applyProtection="1">
      <protection locked="0"/>
    </xf>
    <xf numFmtId="170" fontId="1" fillId="0" borderId="12" xfId="0" applyNumberFormat="1" applyFont="1" applyBorder="1" applyProtection="1">
      <protection locked="0"/>
    </xf>
    <xf numFmtId="170" fontId="1" fillId="0" borderId="13" xfId="0" applyNumberFormat="1" applyFont="1" applyBorder="1" applyProtection="1">
      <protection locked="0"/>
    </xf>
    <xf numFmtId="170" fontId="1" fillId="0" borderId="7" xfId="0" applyNumberFormat="1" applyFont="1" applyBorder="1" applyProtection="1">
      <protection locked="0"/>
    </xf>
    <xf numFmtId="170" fontId="1" fillId="0" borderId="15" xfId="0" applyNumberFormat="1" applyFont="1" applyBorder="1" applyProtection="1">
      <protection locked="0"/>
    </xf>
    <xf numFmtId="170" fontId="1" fillId="0" borderId="8" xfId="0" applyNumberFormat="1" applyFont="1" applyBorder="1" applyProtection="1">
      <protection locked="0"/>
    </xf>
    <xf numFmtId="170" fontId="1" fillId="0" borderId="14" xfId="0" applyNumberFormat="1" applyFont="1" applyBorder="1" applyProtection="1">
      <protection locked="0"/>
    </xf>
    <xf numFmtId="170" fontId="1" fillId="0" borderId="9" xfId="0" applyNumberFormat="1" applyFont="1" applyBorder="1" applyProtection="1">
      <protection locked="0"/>
    </xf>
    <xf numFmtId="43" fontId="2" fillId="0" borderId="37" xfId="1" applyFont="1" applyBorder="1" applyAlignment="1" applyProtection="1">
      <alignment wrapText="1"/>
      <protection locked="0"/>
    </xf>
    <xf numFmtId="9" fontId="2" fillId="0" borderId="37" xfId="5" applyFont="1" applyBorder="1" applyAlignment="1" applyProtection="1">
      <alignment wrapText="1"/>
      <protection locked="0"/>
    </xf>
    <xf numFmtId="14" fontId="2" fillId="0" borderId="37" xfId="0" applyNumberFormat="1" applyFont="1" applyBorder="1" applyAlignment="1" applyProtection="1">
      <alignment horizontal="right" wrapText="1"/>
      <protection locked="0"/>
    </xf>
    <xf numFmtId="16" fontId="2" fillId="0" borderId="3" xfId="0" applyNumberFormat="1"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170" fontId="1" fillId="17" borderId="0" xfId="0" applyNumberFormat="1" applyFont="1" applyFill="1" applyProtection="1">
      <protection locked="0"/>
    </xf>
    <xf numFmtId="43" fontId="9" fillId="8" borderId="38" xfId="1" applyFont="1" applyFill="1" applyBorder="1" applyAlignment="1" applyProtection="1">
      <alignment vertical="center"/>
    </xf>
    <xf numFmtId="43" fontId="9" fillId="8" borderId="38" xfId="1" applyFont="1" applyFill="1" applyBorder="1" applyAlignment="1" applyProtection="1">
      <alignment horizontal="center" vertical="center"/>
    </xf>
    <xf numFmtId="170" fontId="1" fillId="17" borderId="8" xfId="0" applyNumberFormat="1" applyFont="1" applyFill="1" applyBorder="1" applyProtection="1">
      <protection locked="0"/>
    </xf>
    <xf numFmtId="43" fontId="9" fillId="3" borderId="38" xfId="1" applyFont="1" applyFill="1" applyBorder="1" applyAlignment="1" applyProtection="1">
      <alignment vertical="center"/>
    </xf>
    <xf numFmtId="170" fontId="2" fillId="17" borderId="0" xfId="0" applyNumberFormat="1" applyFont="1" applyFill="1" applyAlignment="1" applyProtection="1">
      <alignment horizontal="center" wrapText="1"/>
      <protection locked="0"/>
    </xf>
    <xf numFmtId="170" fontId="2" fillId="17" borderId="0" xfId="0" applyNumberFormat="1" applyFont="1" applyFill="1" applyProtection="1">
      <protection locked="0"/>
    </xf>
    <xf numFmtId="43" fontId="3" fillId="0" borderId="3" xfId="1" applyFont="1" applyBorder="1" applyAlignment="1" applyProtection="1">
      <alignment wrapText="1"/>
    </xf>
    <xf numFmtId="170" fontId="3" fillId="0" borderId="3" xfId="5" applyNumberFormat="1" applyFont="1" applyBorder="1" applyProtection="1"/>
    <xf numFmtId="170" fontId="3" fillId="0" borderId="3" xfId="0" applyNumberFormat="1" applyFont="1" applyBorder="1"/>
    <xf numFmtId="170" fontId="4" fillId="2" borderId="30" xfId="0" applyNumberFormat="1" applyFont="1" applyFill="1" applyBorder="1" applyProtection="1">
      <protection locked="0"/>
    </xf>
    <xf numFmtId="14" fontId="2" fillId="0" borderId="2" xfId="0" applyNumberFormat="1" applyFont="1" applyBorder="1" applyAlignment="1" applyProtection="1">
      <alignment horizontal="center" vertical="center" wrapText="1"/>
      <protection locked="0"/>
    </xf>
    <xf numFmtId="14" fontId="2" fillId="0" borderId="3" xfId="0" applyNumberFormat="1" applyFont="1" applyBorder="1" applyAlignment="1" applyProtection="1">
      <alignment horizontal="center" vertical="center"/>
      <protection locked="0"/>
    </xf>
    <xf numFmtId="43" fontId="2" fillId="0" borderId="2" xfId="1" applyFont="1" applyBorder="1" applyAlignment="1" applyProtection="1">
      <alignment wrapText="1"/>
      <protection locked="0"/>
    </xf>
    <xf numFmtId="9" fontId="2" fillId="0" borderId="2" xfId="5" applyFont="1" applyBorder="1" applyAlignment="1" applyProtection="1">
      <alignment wrapText="1"/>
      <protection locked="0"/>
    </xf>
    <xf numFmtId="9" fontId="2" fillId="0" borderId="2" xfId="5" applyFont="1" applyBorder="1" applyProtection="1">
      <protection locked="0"/>
    </xf>
    <xf numFmtId="170" fontId="3" fillId="17" borderId="0" xfId="0" applyNumberFormat="1" applyFont="1" applyFill="1" applyAlignment="1" applyProtection="1">
      <alignment horizontal="center"/>
      <protection locked="0"/>
    </xf>
    <xf numFmtId="43" fontId="9" fillId="3" borderId="38" xfId="0" applyNumberFormat="1" applyFont="1" applyFill="1" applyBorder="1" applyAlignment="1">
      <alignment vertical="center"/>
    </xf>
    <xf numFmtId="0" fontId="12" fillId="0" borderId="26" xfId="0" applyFont="1" applyBorder="1" applyAlignment="1" applyProtection="1">
      <alignment horizontal="center" vertical="center"/>
      <protection locked="0"/>
    </xf>
    <xf numFmtId="170" fontId="4" fillId="0" borderId="38" xfId="0" applyNumberFormat="1" applyFont="1" applyBorder="1" applyAlignment="1">
      <alignment horizontal="center" vertical="center"/>
    </xf>
    <xf numFmtId="170" fontId="9" fillId="3" borderId="38" xfId="0" applyNumberFormat="1" applyFont="1" applyFill="1" applyBorder="1" applyAlignment="1">
      <alignment vertical="center"/>
    </xf>
    <xf numFmtId="170" fontId="2" fillId="17" borderId="0" xfId="0" applyNumberFormat="1" applyFont="1" applyFill="1" applyAlignment="1" applyProtection="1">
      <alignment horizontal="left"/>
      <protection locked="0"/>
    </xf>
    <xf numFmtId="0" fontId="2" fillId="0" borderId="28"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0" fontId="2" fillId="0" borderId="90" xfId="0" applyFont="1" applyBorder="1" applyAlignment="1" applyProtection="1">
      <alignment horizontal="center" vertical="center"/>
      <protection locked="0"/>
    </xf>
    <xf numFmtId="0" fontId="12" fillId="0" borderId="90" xfId="0" applyFont="1" applyBorder="1" applyAlignment="1" applyProtection="1">
      <alignment horizontal="center" vertical="center"/>
      <protection locked="0"/>
    </xf>
    <xf numFmtId="0" fontId="2" fillId="0" borderId="60"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170" fontId="3" fillId="17" borderId="0" xfId="0" applyNumberFormat="1" applyFont="1" applyFill="1" applyAlignment="1" applyProtection="1">
      <alignment horizontal="center" vertical="center" wrapText="1"/>
      <protection locked="0"/>
    </xf>
    <xf numFmtId="170" fontId="3" fillId="17" borderId="8" xfId="0" applyNumberFormat="1" applyFont="1" applyFill="1" applyBorder="1" applyAlignment="1" applyProtection="1">
      <alignment horizontal="center" vertical="center"/>
      <protection locked="0"/>
    </xf>
    <xf numFmtId="170" fontId="3" fillId="17" borderId="0" xfId="0" applyNumberFormat="1" applyFont="1" applyFill="1" applyAlignment="1" applyProtection="1">
      <alignment horizontal="center" vertical="center"/>
      <protection locked="0"/>
    </xf>
    <xf numFmtId="170" fontId="1" fillId="17" borderId="41" xfId="0" applyNumberFormat="1" applyFont="1" applyFill="1" applyBorder="1" applyProtection="1">
      <protection locked="0"/>
    </xf>
    <xf numFmtId="43" fontId="8" fillId="0" borderId="17" xfId="1" applyFont="1" applyBorder="1" applyAlignment="1" applyProtection="1">
      <alignment horizontal="center" vertical="center"/>
      <protection locked="0"/>
    </xf>
    <xf numFmtId="43" fontId="8" fillId="0" borderId="65" xfId="1" applyFont="1" applyBorder="1" applyAlignment="1" applyProtection="1">
      <alignment horizontal="center" vertical="center"/>
      <protection locked="0"/>
    </xf>
    <xf numFmtId="0" fontId="4" fillId="11" borderId="29" xfId="0" applyFont="1" applyFill="1" applyBorder="1" applyAlignment="1" applyProtection="1">
      <alignment horizontal="center" vertical="center"/>
      <protection locked="0"/>
    </xf>
    <xf numFmtId="49" fontId="60" fillId="0" borderId="71" xfId="0" applyNumberFormat="1" applyFont="1" applyBorder="1" applyAlignment="1" applyProtection="1">
      <alignment horizontal="center" vertical="center"/>
      <protection locked="0"/>
    </xf>
    <xf numFmtId="49" fontId="60" fillId="0" borderId="28" xfId="0" applyNumberFormat="1" applyFont="1" applyBorder="1" applyAlignment="1" applyProtection="1">
      <alignment horizontal="center" vertical="center"/>
      <protection locked="0"/>
    </xf>
    <xf numFmtId="170" fontId="2" fillId="3" borderId="0" xfId="0" applyNumberFormat="1" applyFont="1" applyFill="1" applyAlignment="1" applyProtection="1">
      <alignment horizontal="center" vertical="center"/>
      <protection locked="0"/>
    </xf>
    <xf numFmtId="170" fontId="2" fillId="7" borderId="56" xfId="3" applyNumberFormat="1" applyFont="1" applyFill="1" applyBorder="1" applyAlignment="1" applyProtection="1">
      <alignment horizontal="center" vertical="center" wrapText="1"/>
      <protection locked="0"/>
    </xf>
    <xf numFmtId="39" fontId="1" fillId="0" borderId="10" xfId="0" applyNumberFormat="1" applyFont="1" applyBorder="1" applyAlignment="1" applyProtection="1">
      <alignment horizontal="center"/>
      <protection locked="0"/>
    </xf>
    <xf numFmtId="39" fontId="1" fillId="0" borderId="29" xfId="0" applyNumberFormat="1" applyFont="1" applyBorder="1" applyAlignment="1" applyProtection="1">
      <alignment horizontal="center"/>
      <protection locked="0"/>
    </xf>
    <xf numFmtId="43" fontId="1" fillId="0" borderId="10" xfId="0" applyNumberFormat="1" applyFont="1" applyBorder="1" applyAlignment="1" applyProtection="1">
      <alignment horizontal="center"/>
      <protection locked="0"/>
    </xf>
    <xf numFmtId="43" fontId="1" fillId="0" borderId="29" xfId="0" applyNumberFormat="1" applyFont="1" applyBorder="1" applyAlignment="1" applyProtection="1">
      <alignment horizontal="center"/>
      <protection locked="0"/>
    </xf>
    <xf numFmtId="170" fontId="1" fillId="0" borderId="10" xfId="0" applyNumberFormat="1" applyFont="1" applyBorder="1" applyAlignment="1" applyProtection="1">
      <alignment horizontal="center"/>
      <protection locked="0"/>
    </xf>
    <xf numFmtId="170" fontId="1" fillId="0" borderId="29" xfId="0" applyNumberFormat="1" applyFont="1" applyBorder="1" applyAlignment="1" applyProtection="1">
      <alignment horizontal="center"/>
      <protection locked="0"/>
    </xf>
    <xf numFmtId="43" fontId="2" fillId="26" borderId="57" xfId="1" applyFont="1" applyFill="1" applyBorder="1" applyAlignment="1" applyProtection="1">
      <alignment vertical="center" shrinkToFit="1"/>
    </xf>
    <xf numFmtId="49" fontId="31" fillId="26" borderId="29" xfId="0" applyNumberFormat="1" applyFont="1" applyFill="1" applyBorder="1" applyAlignment="1" applyProtection="1">
      <alignment horizontal="center" vertical="center" wrapText="1"/>
      <protection locked="0"/>
    </xf>
    <xf numFmtId="43" fontId="2" fillId="26" borderId="91" xfId="1" applyFont="1" applyFill="1" applyBorder="1" applyAlignment="1" applyProtection="1">
      <alignment horizontal="right" vertical="center"/>
    </xf>
    <xf numFmtId="49" fontId="56" fillId="26" borderId="59" xfId="0" applyNumberFormat="1" applyFont="1" applyFill="1" applyBorder="1" applyAlignment="1" applyProtection="1">
      <alignment horizontal="right" vertical="center" wrapText="1"/>
      <protection locked="0"/>
    </xf>
    <xf numFmtId="43" fontId="56" fillId="26" borderId="66" xfId="1" applyFont="1" applyFill="1" applyBorder="1" applyAlignment="1" applyProtection="1">
      <alignment horizontal="right" vertical="center"/>
    </xf>
    <xf numFmtId="0" fontId="11" fillId="5" borderId="0" xfId="0" applyFont="1" applyFill="1" applyAlignment="1">
      <alignment horizontal="center"/>
    </xf>
    <xf numFmtId="170" fontId="20" fillId="11" borderId="10" xfId="1" applyNumberFormat="1" applyFont="1" applyFill="1" applyBorder="1" applyAlignment="1" applyProtection="1">
      <alignment horizontal="center"/>
      <protection locked="0"/>
    </xf>
    <xf numFmtId="170" fontId="20" fillId="11" borderId="29" xfId="1" applyNumberFormat="1" applyFont="1" applyFill="1" applyBorder="1" applyAlignment="1" applyProtection="1">
      <alignment horizontal="center"/>
      <protection locked="0"/>
    </xf>
    <xf numFmtId="170" fontId="20" fillId="11" borderId="30" xfId="1" applyNumberFormat="1" applyFont="1" applyFill="1" applyBorder="1" applyAlignment="1" applyProtection="1">
      <alignment horizontal="center"/>
      <protection locked="0"/>
    </xf>
    <xf numFmtId="43" fontId="20" fillId="11" borderId="10" xfId="1" applyFont="1" applyFill="1" applyBorder="1" applyAlignment="1" applyProtection="1">
      <alignment horizontal="right"/>
    </xf>
    <xf numFmtId="43" fontId="20" fillId="11" borderId="30" xfId="1" applyFont="1" applyFill="1" applyBorder="1" applyAlignment="1" applyProtection="1">
      <alignment horizontal="right"/>
    </xf>
    <xf numFmtId="43" fontId="16" fillId="2" borderId="10" xfId="1" applyFont="1" applyFill="1" applyBorder="1" applyAlignment="1" applyProtection="1">
      <alignment horizontal="right"/>
      <protection locked="0"/>
    </xf>
    <xf numFmtId="43" fontId="16" fillId="2" borderId="30" xfId="1" applyFont="1" applyFill="1" applyBorder="1" applyAlignment="1" applyProtection="1">
      <alignment horizontal="right"/>
      <protection locked="0"/>
    </xf>
    <xf numFmtId="0" fontId="0" fillId="0" borderId="0" xfId="0" applyAlignment="1">
      <alignment horizontal="center"/>
    </xf>
    <xf numFmtId="170" fontId="20" fillId="8" borderId="10" xfId="1" applyNumberFormat="1" applyFont="1" applyFill="1" applyBorder="1" applyAlignment="1" applyProtection="1">
      <alignment horizontal="center"/>
      <protection locked="0"/>
    </xf>
    <xf numFmtId="170" fontId="20" fillId="8" borderId="29" xfId="1" applyNumberFormat="1" applyFont="1" applyFill="1" applyBorder="1" applyAlignment="1" applyProtection="1">
      <alignment horizontal="center"/>
      <protection locked="0"/>
    </xf>
    <xf numFmtId="170" fontId="20" fillId="8" borderId="30" xfId="1" applyNumberFormat="1" applyFont="1" applyFill="1" applyBorder="1" applyAlignment="1" applyProtection="1">
      <alignment horizontal="center"/>
      <protection locked="0"/>
    </xf>
    <xf numFmtId="43" fontId="20" fillId="8" borderId="10" xfId="1" applyFont="1" applyFill="1" applyBorder="1" applyAlignment="1" applyProtection="1">
      <alignment horizontal="right"/>
    </xf>
    <xf numFmtId="43" fontId="20" fillId="8" borderId="30" xfId="1" applyFont="1" applyFill="1" applyBorder="1" applyAlignment="1" applyProtection="1">
      <alignment horizontal="right"/>
    </xf>
    <xf numFmtId="0" fontId="49" fillId="25" borderId="12" xfId="0" applyFont="1" applyFill="1" applyBorder="1" applyAlignment="1">
      <alignment horizontal="center"/>
    </xf>
    <xf numFmtId="0" fontId="49" fillId="25" borderId="13" xfId="0" applyFont="1" applyFill="1" applyBorder="1" applyAlignment="1">
      <alignment horizontal="center"/>
    </xf>
    <xf numFmtId="0" fontId="49" fillId="25" borderId="7" xfId="0" applyFont="1" applyFill="1" applyBorder="1" applyAlignment="1">
      <alignment horizontal="center"/>
    </xf>
    <xf numFmtId="0" fontId="70" fillId="25" borderId="41" xfId="3" applyFont="1" applyFill="1" applyBorder="1" applyAlignment="1" applyProtection="1">
      <alignment horizontal="center"/>
    </xf>
    <xf numFmtId="0" fontId="70" fillId="25" borderId="14" xfId="3" applyFont="1" applyFill="1" applyBorder="1" applyAlignment="1" applyProtection="1">
      <alignment horizontal="center"/>
    </xf>
    <xf numFmtId="0" fontId="70" fillId="25" borderId="9" xfId="3" applyFont="1" applyFill="1" applyBorder="1" applyAlignment="1" applyProtection="1">
      <alignment horizontal="center"/>
    </xf>
    <xf numFmtId="0" fontId="1" fillId="0" borderId="0" xfId="0" applyFont="1" applyAlignment="1">
      <alignment horizontal="left"/>
    </xf>
    <xf numFmtId="170" fontId="20" fillId="0" borderId="51" xfId="1" applyNumberFormat="1" applyFont="1" applyFill="1" applyBorder="1" applyAlignment="1" applyProtection="1">
      <alignment horizontal="right"/>
      <protection locked="0"/>
    </xf>
    <xf numFmtId="170" fontId="20" fillId="0" borderId="92" xfId="1" applyNumberFormat="1" applyFont="1" applyFill="1" applyBorder="1" applyAlignment="1" applyProtection="1">
      <alignment horizontal="right"/>
      <protection locked="0"/>
    </xf>
    <xf numFmtId="170" fontId="20" fillId="3" borderId="10" xfId="1" applyNumberFormat="1" applyFont="1" applyFill="1" applyBorder="1" applyAlignment="1" applyProtection="1">
      <alignment horizontal="center"/>
      <protection locked="0"/>
    </xf>
    <xf numFmtId="170" fontId="20" fillId="3" borderId="29" xfId="1" applyNumberFormat="1" applyFont="1" applyFill="1" applyBorder="1" applyAlignment="1" applyProtection="1">
      <alignment horizontal="center"/>
      <protection locked="0"/>
    </xf>
    <xf numFmtId="170" fontId="20" fillId="3" borderId="30" xfId="1" applyNumberFormat="1" applyFont="1" applyFill="1" applyBorder="1" applyAlignment="1" applyProtection="1">
      <alignment horizontal="center"/>
      <protection locked="0"/>
    </xf>
    <xf numFmtId="43" fontId="20" fillId="3" borderId="10" xfId="1" applyFont="1" applyFill="1" applyBorder="1" applyAlignment="1" applyProtection="1">
      <alignment horizontal="right"/>
    </xf>
    <xf numFmtId="43" fontId="20" fillId="3" borderId="30" xfId="1" applyFont="1" applyFill="1" applyBorder="1" applyAlignment="1" applyProtection="1">
      <alignment horizontal="right"/>
    </xf>
    <xf numFmtId="0" fontId="50" fillId="2" borderId="41" xfId="3" applyFont="1" applyFill="1" applyBorder="1" applyAlignment="1" applyProtection="1">
      <alignment horizontal="center"/>
    </xf>
    <xf numFmtId="0" fontId="50" fillId="2" borderId="14" xfId="3" applyFont="1" applyFill="1" applyBorder="1" applyAlignment="1" applyProtection="1">
      <alignment horizontal="center"/>
    </xf>
    <xf numFmtId="0" fontId="50" fillId="2" borderId="9" xfId="3" applyFont="1" applyFill="1" applyBorder="1" applyAlignment="1" applyProtection="1">
      <alignment horizontal="center"/>
    </xf>
    <xf numFmtId="170" fontId="20" fillId="0" borderId="41" xfId="1" applyNumberFormat="1" applyFont="1" applyFill="1" applyBorder="1" applyAlignment="1" applyProtection="1">
      <alignment horizontal="left" vertical="center"/>
      <protection locked="0"/>
    </xf>
    <xf numFmtId="170" fontId="20" fillId="0" borderId="14" xfId="1" applyNumberFormat="1" applyFont="1" applyFill="1" applyBorder="1" applyAlignment="1" applyProtection="1">
      <alignment horizontal="left" vertical="center"/>
      <protection locked="0"/>
    </xf>
    <xf numFmtId="0" fontId="93" fillId="17" borderId="0" xfId="0" applyFont="1" applyFill="1" applyAlignment="1" applyProtection="1">
      <alignment horizontal="left" vertical="center" wrapText="1"/>
      <protection locked="0"/>
    </xf>
    <xf numFmtId="0" fontId="93" fillId="17" borderId="8" xfId="0" applyFont="1" applyFill="1" applyBorder="1" applyAlignment="1" applyProtection="1">
      <alignment horizontal="left" vertical="center" wrapText="1"/>
      <protection locked="0"/>
    </xf>
    <xf numFmtId="0" fontId="93" fillId="17" borderId="14" xfId="0" applyFont="1" applyFill="1" applyBorder="1" applyAlignment="1" applyProtection="1">
      <alignment horizontal="left" vertical="center" wrapText="1"/>
      <protection locked="0"/>
    </xf>
    <xf numFmtId="0" fontId="93" fillId="17" borderId="9" xfId="0" applyFont="1" applyFill="1" applyBorder="1" applyAlignment="1" applyProtection="1">
      <alignment horizontal="left" vertical="center" wrapText="1"/>
      <protection locked="0"/>
    </xf>
    <xf numFmtId="0" fontId="7" fillId="0" borderId="0" xfId="0" applyFont="1" applyAlignment="1">
      <alignment vertical="center"/>
    </xf>
    <xf numFmtId="0" fontId="49" fillId="2" borderId="12" xfId="0" applyFont="1" applyFill="1" applyBorder="1" applyAlignment="1">
      <alignment horizontal="center"/>
    </xf>
    <xf numFmtId="0" fontId="49" fillId="2" borderId="13" xfId="0" applyFont="1" applyFill="1" applyBorder="1" applyAlignment="1">
      <alignment horizontal="center"/>
    </xf>
    <xf numFmtId="0" fontId="49" fillId="2" borderId="7" xfId="0" applyFont="1" applyFill="1" applyBorder="1" applyAlignment="1">
      <alignment horizontal="center"/>
    </xf>
    <xf numFmtId="0" fontId="11" fillId="15" borderId="13" xfId="0" applyFont="1" applyFill="1" applyBorder="1" applyAlignment="1">
      <alignment horizontal="center"/>
    </xf>
    <xf numFmtId="170" fontId="20" fillId="0" borderId="69" xfId="1" applyNumberFormat="1" applyFont="1" applyFill="1" applyBorder="1" applyAlignment="1" applyProtection="1">
      <alignment horizontal="left"/>
      <protection locked="0"/>
    </xf>
    <xf numFmtId="170" fontId="20" fillId="0" borderId="51" xfId="1" applyNumberFormat="1" applyFont="1" applyFill="1" applyBorder="1" applyAlignment="1" applyProtection="1">
      <alignment horizontal="left"/>
      <protection locked="0"/>
    </xf>
    <xf numFmtId="170" fontId="3" fillId="26" borderId="33" xfId="3" applyNumberFormat="1" applyFont="1" applyFill="1" applyBorder="1" applyAlignment="1" applyProtection="1">
      <alignment horizontal="center" vertical="center" wrapText="1"/>
      <protection locked="0"/>
    </xf>
    <xf numFmtId="170" fontId="3" fillId="26" borderId="37" xfId="3" applyNumberFormat="1" applyFont="1" applyFill="1" applyBorder="1" applyAlignment="1" applyProtection="1">
      <alignment horizontal="center" vertical="center" wrapText="1"/>
      <protection locked="0"/>
    </xf>
    <xf numFmtId="39" fontId="31" fillId="26" borderId="10" xfId="0" applyNumberFormat="1" applyFont="1" applyFill="1" applyBorder="1" applyAlignment="1" applyProtection="1">
      <alignment horizontal="center" vertical="center"/>
      <protection locked="0"/>
    </xf>
    <xf numFmtId="39" fontId="31" fillId="26" borderId="30" xfId="0" applyNumberFormat="1" applyFont="1" applyFill="1" applyBorder="1" applyAlignment="1" applyProtection="1">
      <alignment horizontal="center" vertical="center"/>
      <protection locked="0"/>
    </xf>
    <xf numFmtId="39" fontId="31" fillId="26" borderId="10" xfId="0" applyNumberFormat="1" applyFont="1" applyFill="1" applyBorder="1" applyAlignment="1" applyProtection="1">
      <alignment horizontal="center"/>
      <protection locked="0"/>
    </xf>
    <xf numFmtId="39" fontId="31" fillId="26" borderId="30" xfId="0" applyNumberFormat="1" applyFont="1" applyFill="1" applyBorder="1" applyAlignment="1" applyProtection="1">
      <alignment horizontal="center"/>
      <protection locked="0"/>
    </xf>
    <xf numFmtId="170" fontId="4" fillId="26" borderId="10" xfId="1" applyNumberFormat="1" applyFont="1" applyFill="1" applyBorder="1" applyAlignment="1" applyProtection="1">
      <alignment horizontal="right"/>
      <protection locked="0"/>
    </xf>
    <xf numFmtId="170" fontId="4" fillId="26" borderId="29" xfId="1" applyNumberFormat="1" applyFont="1" applyFill="1" applyBorder="1" applyAlignment="1" applyProtection="1">
      <alignment horizontal="right"/>
      <protection locked="0"/>
    </xf>
    <xf numFmtId="170" fontId="4" fillId="26" borderId="30" xfId="1" applyNumberFormat="1" applyFont="1" applyFill="1" applyBorder="1" applyAlignment="1" applyProtection="1">
      <alignment horizontal="right"/>
      <protection locked="0"/>
    </xf>
    <xf numFmtId="43" fontId="4" fillId="26" borderId="10" xfId="1" applyFont="1" applyFill="1" applyBorder="1" applyAlignment="1" applyProtection="1">
      <alignment horizontal="center"/>
    </xf>
    <xf numFmtId="43" fontId="4" fillId="26" borderId="30" xfId="1" applyFont="1" applyFill="1" applyBorder="1" applyAlignment="1" applyProtection="1">
      <alignment horizontal="center"/>
    </xf>
    <xf numFmtId="170" fontId="8" fillId="0" borderId="18" xfId="1" applyNumberFormat="1" applyFont="1" applyBorder="1" applyAlignment="1" applyProtection="1">
      <alignment horizontal="right"/>
      <protection locked="0"/>
    </xf>
    <xf numFmtId="170" fontId="8" fillId="0" borderId="2" xfId="1" applyNumberFormat="1" applyFont="1" applyBorder="1" applyAlignment="1" applyProtection="1">
      <alignment horizontal="right"/>
      <protection locked="0"/>
    </xf>
    <xf numFmtId="43" fontId="8" fillId="0" borderId="2" xfId="1" applyFont="1" applyFill="1" applyBorder="1" applyAlignment="1" applyProtection="1">
      <alignment horizontal="right"/>
    </xf>
    <xf numFmtId="170" fontId="4" fillId="7" borderId="10" xfId="0" applyNumberFormat="1" applyFont="1" applyFill="1" applyBorder="1" applyAlignment="1" applyProtection="1">
      <alignment horizontal="center"/>
      <protection locked="0"/>
    </xf>
    <xf numFmtId="170" fontId="4" fillId="7" borderId="29" xfId="0" applyNumberFormat="1" applyFont="1" applyFill="1" applyBorder="1" applyAlignment="1" applyProtection="1">
      <alignment horizontal="center"/>
      <protection locked="0"/>
    </xf>
    <xf numFmtId="170" fontId="4" fillId="7" borderId="30" xfId="0" applyNumberFormat="1" applyFont="1" applyFill="1" applyBorder="1" applyAlignment="1" applyProtection="1">
      <alignment horizontal="center"/>
      <protection locked="0"/>
    </xf>
    <xf numFmtId="170" fontId="17" fillId="0" borderId="2" xfId="1" applyNumberFormat="1" applyFont="1" applyBorder="1" applyAlignment="1" applyProtection="1">
      <alignment horizontal="left"/>
      <protection locked="0"/>
    </xf>
    <xf numFmtId="170" fontId="17" fillId="0" borderId="19" xfId="1" applyNumberFormat="1" applyFont="1" applyBorder="1" applyAlignment="1" applyProtection="1">
      <alignment horizontal="left"/>
      <protection locked="0"/>
    </xf>
    <xf numFmtId="39" fontId="3" fillId="8" borderId="93" xfId="2" applyNumberFormat="1" applyFont="1" applyFill="1" applyBorder="1" applyAlignment="1" applyProtection="1">
      <alignment horizontal="right" vertical="center"/>
      <protection locked="0"/>
    </xf>
    <xf numFmtId="39" fontId="3" fillId="8" borderId="94" xfId="2" applyNumberFormat="1" applyFont="1" applyFill="1" applyBorder="1" applyAlignment="1" applyProtection="1">
      <alignment horizontal="right" vertical="center"/>
      <protection locked="0"/>
    </xf>
    <xf numFmtId="170" fontId="3" fillId="0" borderId="10" xfId="0" applyNumberFormat="1" applyFont="1" applyBorder="1" applyAlignment="1" applyProtection="1">
      <alignment horizontal="right" vertical="center" wrapText="1"/>
      <protection locked="0"/>
    </xf>
    <xf numFmtId="170" fontId="3" fillId="0" borderId="29" xfId="0" applyNumberFormat="1" applyFont="1" applyBorder="1" applyAlignment="1" applyProtection="1">
      <alignment horizontal="right" vertical="center" wrapText="1"/>
      <protection locked="0"/>
    </xf>
    <xf numFmtId="170" fontId="3" fillId="0" borderId="30" xfId="0" applyNumberFormat="1" applyFont="1" applyBorder="1" applyAlignment="1" applyProtection="1">
      <alignment horizontal="right" vertical="center" wrapText="1"/>
      <protection locked="0"/>
    </xf>
    <xf numFmtId="170" fontId="9" fillId="7" borderId="77" xfId="0" applyNumberFormat="1" applyFont="1" applyFill="1" applyBorder="1" applyAlignment="1" applyProtection="1">
      <alignment horizontal="center" vertical="center"/>
      <protection locked="0"/>
    </xf>
    <xf numFmtId="170" fontId="9" fillId="7" borderId="95" xfId="0" applyNumberFormat="1" applyFont="1" applyFill="1" applyBorder="1" applyAlignment="1" applyProtection="1">
      <alignment horizontal="center" vertical="center"/>
      <protection locked="0"/>
    </xf>
    <xf numFmtId="170" fontId="9" fillId="7" borderId="67" xfId="0" applyNumberFormat="1" applyFont="1" applyFill="1" applyBorder="1" applyAlignment="1" applyProtection="1">
      <alignment horizontal="center" vertical="center"/>
      <protection locked="0"/>
    </xf>
    <xf numFmtId="170" fontId="1" fillId="0" borderId="0" xfId="0" applyNumberFormat="1" applyFont="1" applyAlignment="1" applyProtection="1">
      <alignment horizontal="center"/>
      <protection locked="0"/>
    </xf>
    <xf numFmtId="39" fontId="9" fillId="0" borderId="103" xfId="2" applyNumberFormat="1" applyFont="1" applyFill="1" applyBorder="1" applyAlignment="1" applyProtection="1">
      <alignment horizontal="center" vertical="center"/>
      <protection locked="0"/>
    </xf>
    <xf numFmtId="39" fontId="9" fillId="0" borderId="88" xfId="2" applyNumberFormat="1" applyFont="1" applyFill="1" applyBorder="1" applyAlignment="1" applyProtection="1">
      <alignment horizontal="center" vertical="center"/>
      <protection locked="0"/>
    </xf>
    <xf numFmtId="170" fontId="9" fillId="0" borderId="10" xfId="0" applyNumberFormat="1" applyFont="1" applyBorder="1" applyAlignment="1" applyProtection="1">
      <alignment horizontal="right" vertical="center" wrapText="1"/>
      <protection locked="0"/>
    </xf>
    <xf numFmtId="170" fontId="9" fillId="0" borderId="29" xfId="0" applyNumberFormat="1" applyFont="1" applyBorder="1" applyAlignment="1" applyProtection="1">
      <alignment horizontal="right" vertical="center" wrapText="1"/>
      <protection locked="0"/>
    </xf>
    <xf numFmtId="170" fontId="9" fillId="0" borderId="30" xfId="0" applyNumberFormat="1" applyFont="1" applyBorder="1" applyAlignment="1" applyProtection="1">
      <alignment horizontal="right" vertical="center" wrapText="1"/>
      <protection locked="0"/>
    </xf>
    <xf numFmtId="170" fontId="4" fillId="0" borderId="10" xfId="0" applyNumberFormat="1" applyFont="1" applyBorder="1" applyAlignment="1" applyProtection="1">
      <alignment horizontal="center" wrapText="1"/>
      <protection locked="0"/>
    </xf>
    <xf numFmtId="170" fontId="4" fillId="0" borderId="29" xfId="0" applyNumberFormat="1" applyFont="1" applyBorder="1" applyAlignment="1" applyProtection="1">
      <alignment horizontal="center" wrapText="1"/>
      <protection locked="0"/>
    </xf>
    <xf numFmtId="170" fontId="8" fillId="0" borderId="25" xfId="1" applyNumberFormat="1" applyFont="1" applyBorder="1" applyAlignment="1" applyProtection="1">
      <alignment horizontal="right"/>
      <protection locked="0"/>
    </xf>
    <xf numFmtId="170" fontId="8" fillId="0" borderId="1" xfId="1" applyNumberFormat="1" applyFont="1" applyBorder="1" applyAlignment="1" applyProtection="1">
      <alignment horizontal="right"/>
      <protection locked="0"/>
    </xf>
    <xf numFmtId="43" fontId="8" fillId="0" borderId="1" xfId="1" applyFont="1" applyFill="1" applyBorder="1" applyAlignment="1" applyProtection="1">
      <alignment horizontal="right"/>
    </xf>
    <xf numFmtId="170" fontId="11" fillId="9" borderId="96" xfId="0" applyNumberFormat="1" applyFont="1" applyFill="1" applyBorder="1" applyAlignment="1" applyProtection="1">
      <alignment horizontal="center" vertical="center"/>
      <protection locked="0"/>
    </xf>
    <xf numFmtId="170" fontId="11" fillId="9" borderId="97" xfId="0" applyNumberFormat="1" applyFont="1" applyFill="1" applyBorder="1" applyAlignment="1" applyProtection="1">
      <alignment horizontal="center" vertical="center"/>
      <protection locked="0"/>
    </xf>
    <xf numFmtId="170" fontId="4" fillId="9" borderId="10" xfId="0" applyNumberFormat="1" applyFont="1" applyFill="1" applyBorder="1" applyAlignment="1" applyProtection="1">
      <alignment horizontal="center" vertical="center"/>
      <protection locked="0"/>
    </xf>
    <xf numFmtId="170" fontId="4" fillId="9" borderId="29" xfId="0" applyNumberFormat="1" applyFont="1" applyFill="1" applyBorder="1" applyAlignment="1" applyProtection="1">
      <alignment horizontal="center" vertical="center"/>
      <protection locked="0"/>
    </xf>
    <xf numFmtId="170" fontId="4" fillId="9" borderId="30" xfId="0" applyNumberFormat="1" applyFont="1" applyFill="1" applyBorder="1" applyAlignment="1" applyProtection="1">
      <alignment horizontal="center" vertical="center"/>
      <protection locked="0"/>
    </xf>
    <xf numFmtId="39" fontId="3" fillId="8" borderId="98" xfId="1" applyNumberFormat="1" applyFont="1" applyFill="1" applyBorder="1" applyAlignment="1" applyProtection="1">
      <alignment horizontal="center" vertical="center"/>
    </xf>
    <xf numFmtId="39" fontId="3" fillId="8" borderId="89" xfId="1" applyNumberFormat="1" applyFont="1" applyFill="1" applyBorder="1" applyAlignment="1" applyProtection="1">
      <alignment horizontal="center" vertical="center"/>
    </xf>
    <xf numFmtId="170" fontId="16" fillId="0" borderId="0" xfId="0" applyNumberFormat="1" applyFont="1" applyAlignment="1" applyProtection="1">
      <alignment horizontal="left"/>
      <protection locked="0"/>
    </xf>
    <xf numFmtId="43" fontId="8" fillId="0" borderId="17" xfId="1" applyFont="1" applyBorder="1" applyAlignment="1" applyProtection="1">
      <alignment horizontal="center" vertical="center"/>
      <protection locked="0"/>
    </xf>
    <xf numFmtId="43" fontId="8" fillId="0" borderId="65" xfId="1" applyFont="1" applyBorder="1" applyAlignment="1" applyProtection="1">
      <alignment horizontal="center" vertical="center"/>
      <protection locked="0"/>
    </xf>
    <xf numFmtId="170" fontId="8" fillId="0" borderId="26" xfId="1" applyNumberFormat="1" applyFont="1" applyBorder="1" applyAlignment="1" applyProtection="1">
      <alignment horizontal="right"/>
      <protection locked="0"/>
    </xf>
    <xf numFmtId="170" fontId="8" fillId="0" borderId="3" xfId="1" applyNumberFormat="1" applyFont="1" applyBorder="1" applyAlignment="1" applyProtection="1">
      <alignment horizontal="right"/>
      <protection locked="0"/>
    </xf>
    <xf numFmtId="43" fontId="8" fillId="0" borderId="3" xfId="1" applyFont="1" applyFill="1" applyBorder="1" applyAlignment="1" applyProtection="1">
      <alignment horizontal="right"/>
    </xf>
    <xf numFmtId="43" fontId="8" fillId="0" borderId="19" xfId="1" applyFont="1" applyFill="1" applyBorder="1" applyAlignment="1" applyProtection="1">
      <alignment horizontal="right"/>
    </xf>
    <xf numFmtId="43" fontId="8" fillId="0" borderId="22" xfId="1" applyFont="1" applyFill="1" applyBorder="1" applyAlignment="1" applyProtection="1">
      <alignment horizontal="right"/>
    </xf>
    <xf numFmtId="43" fontId="4" fillId="11" borderId="10" xfId="1" applyFont="1" applyFill="1" applyBorder="1" applyAlignment="1" applyProtection="1">
      <alignment horizontal="right"/>
    </xf>
    <xf numFmtId="43" fontId="4" fillId="11" borderId="30" xfId="1" applyFont="1" applyFill="1" applyBorder="1" applyAlignment="1" applyProtection="1">
      <alignment horizontal="right"/>
    </xf>
    <xf numFmtId="170" fontId="9" fillId="0" borderId="48" xfId="0" applyNumberFormat="1" applyFont="1" applyBorder="1" applyAlignment="1" applyProtection="1">
      <alignment horizontal="center" wrapText="1"/>
      <protection locked="0"/>
    </xf>
    <xf numFmtId="170" fontId="9" fillId="0" borderId="0" xfId="0" applyNumberFormat="1" applyFont="1" applyAlignment="1" applyProtection="1">
      <alignment horizontal="center" wrapText="1"/>
      <protection locked="0"/>
    </xf>
    <xf numFmtId="170" fontId="9" fillId="0" borderId="76" xfId="0" applyNumberFormat="1" applyFont="1" applyBorder="1" applyAlignment="1" applyProtection="1">
      <alignment horizontal="center" wrapText="1"/>
      <protection locked="0"/>
    </xf>
    <xf numFmtId="170" fontId="9" fillId="0" borderId="14" xfId="0" applyNumberFormat="1" applyFont="1" applyBorder="1" applyAlignment="1" applyProtection="1">
      <alignment horizontal="center" wrapText="1"/>
      <protection locked="0"/>
    </xf>
    <xf numFmtId="170" fontId="4" fillId="0" borderId="17" xfId="0" applyNumberFormat="1" applyFont="1" applyBorder="1" applyAlignment="1" applyProtection="1">
      <alignment horizontal="center" wrapText="1"/>
      <protection locked="0"/>
    </xf>
    <xf numFmtId="170" fontId="4" fillId="0" borderId="28" xfId="0" applyNumberFormat="1" applyFont="1" applyBorder="1" applyAlignment="1" applyProtection="1">
      <alignment horizontal="center" wrapText="1"/>
      <protection locked="0"/>
    </xf>
    <xf numFmtId="43" fontId="4" fillId="3" borderId="10" xfId="1" applyFont="1" applyFill="1" applyBorder="1" applyAlignment="1" applyProtection="1">
      <alignment horizontal="center"/>
    </xf>
    <xf numFmtId="43" fontId="4" fillId="3" borderId="30" xfId="1" applyFont="1" applyFill="1" applyBorder="1" applyAlignment="1" applyProtection="1">
      <alignment horizontal="center"/>
    </xf>
    <xf numFmtId="170" fontId="11" fillId="0" borderId="99" xfId="0" applyNumberFormat="1" applyFont="1" applyBorder="1" applyAlignment="1" applyProtection="1">
      <alignment horizontal="center" vertical="center"/>
      <protection locked="0"/>
    </xf>
    <xf numFmtId="170" fontId="11" fillId="0" borderId="100" xfId="0" applyNumberFormat="1" applyFont="1" applyBorder="1" applyAlignment="1" applyProtection="1">
      <alignment horizontal="center" vertical="center"/>
      <protection locked="0"/>
    </xf>
    <xf numFmtId="170" fontId="11" fillId="9" borderId="101" xfId="0" applyNumberFormat="1" applyFont="1" applyFill="1" applyBorder="1" applyAlignment="1" applyProtection="1">
      <alignment horizontal="center" vertical="center"/>
      <protection locked="0"/>
    </xf>
    <xf numFmtId="170" fontId="11" fillId="9" borderId="102" xfId="0" applyNumberFormat="1" applyFont="1" applyFill="1" applyBorder="1" applyAlignment="1" applyProtection="1">
      <alignment horizontal="center" vertical="center"/>
      <protection locked="0"/>
    </xf>
    <xf numFmtId="171" fontId="4" fillId="0" borderId="17" xfId="0" applyNumberFormat="1" applyFont="1" applyBorder="1" applyAlignment="1" applyProtection="1">
      <alignment horizontal="center" wrapText="1"/>
      <protection locked="0"/>
    </xf>
    <xf numFmtId="171" fontId="4" fillId="0" borderId="65" xfId="0" applyNumberFormat="1" applyFont="1" applyBorder="1" applyAlignment="1" applyProtection="1">
      <alignment horizontal="center" wrapText="1"/>
      <protection locked="0"/>
    </xf>
    <xf numFmtId="39" fontId="3" fillId="8" borderId="104" xfId="1" applyNumberFormat="1" applyFont="1" applyFill="1" applyBorder="1" applyAlignment="1" applyProtection="1">
      <alignment horizontal="right" vertical="center"/>
    </xf>
    <xf numFmtId="39" fontId="3" fillId="8" borderId="105" xfId="1" applyNumberFormat="1" applyFont="1" applyFill="1" applyBorder="1" applyAlignment="1" applyProtection="1">
      <alignment horizontal="right" vertical="center"/>
    </xf>
    <xf numFmtId="170" fontId="3" fillId="3" borderId="15" xfId="1" applyNumberFormat="1" applyFont="1" applyFill="1" applyBorder="1" applyAlignment="1" applyProtection="1">
      <alignment horizontal="center" vertical="center" shrinkToFit="1"/>
      <protection locked="0"/>
    </xf>
    <xf numFmtId="170" fontId="3" fillId="3" borderId="0" xfId="1" applyNumberFormat="1" applyFont="1" applyFill="1" applyBorder="1" applyAlignment="1" applyProtection="1">
      <alignment horizontal="center" vertical="center" shrinkToFit="1"/>
      <protection locked="0"/>
    </xf>
    <xf numFmtId="170" fontId="4" fillId="0" borderId="13" xfId="0" applyNumberFormat="1" applyFont="1" applyBorder="1" applyAlignment="1" applyProtection="1">
      <alignment horizontal="center" vertical="center"/>
      <protection locked="0"/>
    </xf>
    <xf numFmtId="170" fontId="4" fillId="0" borderId="7" xfId="0" applyNumberFormat="1" applyFont="1" applyBorder="1" applyAlignment="1" applyProtection="1">
      <alignment horizontal="center" vertical="center"/>
      <protection locked="0"/>
    </xf>
    <xf numFmtId="170" fontId="17" fillId="0" borderId="2" xfId="0" applyNumberFormat="1" applyFont="1" applyBorder="1" applyAlignment="1" applyProtection="1">
      <alignment horizontal="left" vertical="center" wrapText="1"/>
      <protection locked="0"/>
    </xf>
    <xf numFmtId="170" fontId="17" fillId="0" borderId="19" xfId="0" applyNumberFormat="1" applyFont="1" applyBorder="1" applyAlignment="1" applyProtection="1">
      <alignment horizontal="left" vertical="center" wrapText="1"/>
      <protection locked="0"/>
    </xf>
    <xf numFmtId="170" fontId="17" fillId="0" borderId="2" xfId="1" applyNumberFormat="1" applyFont="1" applyBorder="1" applyAlignment="1" applyProtection="1">
      <alignment horizontal="left" vertical="center" wrapText="1"/>
      <protection locked="0"/>
    </xf>
    <xf numFmtId="170" fontId="17" fillId="0" borderId="19" xfId="1" applyNumberFormat="1" applyFont="1" applyBorder="1" applyAlignment="1" applyProtection="1">
      <alignment horizontal="left" vertical="center" wrapText="1"/>
      <protection locked="0"/>
    </xf>
    <xf numFmtId="170" fontId="4" fillId="0" borderId="101" xfId="0" applyNumberFormat="1" applyFont="1" applyBorder="1" applyAlignment="1" applyProtection="1">
      <alignment horizontal="center" vertical="center"/>
      <protection locked="0"/>
    </xf>
    <xf numFmtId="170" fontId="4" fillId="0" borderId="96" xfId="0" applyNumberFormat="1" applyFont="1" applyBorder="1" applyAlignment="1" applyProtection="1">
      <alignment horizontal="center" vertical="center"/>
      <protection locked="0"/>
    </xf>
    <xf numFmtId="170" fontId="17" fillId="0" borderId="17" xfId="0" applyNumberFormat="1" applyFont="1" applyBorder="1" applyAlignment="1" applyProtection="1">
      <alignment horizontal="left" vertical="center" wrapText="1"/>
      <protection locked="0"/>
    </xf>
    <xf numFmtId="170" fontId="17" fillId="0" borderId="65" xfId="0" applyNumberFormat="1" applyFont="1" applyBorder="1" applyAlignment="1" applyProtection="1">
      <alignment horizontal="left" vertical="center" wrapText="1"/>
      <protection locked="0"/>
    </xf>
    <xf numFmtId="170" fontId="4" fillId="9" borderId="13" xfId="0" applyNumberFormat="1" applyFont="1" applyFill="1" applyBorder="1" applyAlignment="1" applyProtection="1">
      <alignment horizontal="center" vertical="center"/>
      <protection locked="0"/>
    </xf>
    <xf numFmtId="170" fontId="4" fillId="9" borderId="7" xfId="0" applyNumberFormat="1" applyFont="1" applyFill="1" applyBorder="1" applyAlignment="1" applyProtection="1">
      <alignment horizontal="center" vertical="center"/>
      <protection locked="0"/>
    </xf>
    <xf numFmtId="170" fontId="2" fillId="0" borderId="12" xfId="0" applyNumberFormat="1" applyFont="1" applyBorder="1" applyAlignment="1" applyProtection="1">
      <alignment horizontal="center" vertical="center" wrapText="1"/>
      <protection locked="0"/>
    </xf>
    <xf numFmtId="170" fontId="2" fillId="0" borderId="7" xfId="0" applyNumberFormat="1" applyFont="1" applyBorder="1" applyAlignment="1" applyProtection="1">
      <alignment horizontal="center" vertical="center" wrapText="1"/>
      <protection locked="0"/>
    </xf>
    <xf numFmtId="170" fontId="28" fillId="14" borderId="103" xfId="0" applyNumberFormat="1" applyFont="1" applyFill="1" applyBorder="1" applyAlignment="1" applyProtection="1">
      <alignment horizontal="center" wrapText="1"/>
      <protection locked="0"/>
    </xf>
    <xf numFmtId="0" fontId="2" fillId="0" borderId="88" xfId="0" applyFont="1" applyBorder="1"/>
    <xf numFmtId="0" fontId="2" fillId="0" borderId="106" xfId="0" applyFont="1" applyBorder="1"/>
    <xf numFmtId="39" fontId="3" fillId="8" borderId="104" xfId="2" applyNumberFormat="1" applyFont="1" applyFill="1" applyBorder="1" applyAlignment="1" applyProtection="1">
      <alignment horizontal="right" vertical="center"/>
      <protection locked="0"/>
    </xf>
    <xf numFmtId="39" fontId="3" fillId="8" borderId="105" xfId="2" applyNumberFormat="1" applyFont="1" applyFill="1" applyBorder="1" applyAlignment="1" applyProtection="1">
      <alignment horizontal="right" vertical="center"/>
      <protection locked="0"/>
    </xf>
    <xf numFmtId="170" fontId="17" fillId="0" borderId="16" xfId="1" applyNumberFormat="1" applyFont="1" applyBorder="1" applyAlignment="1" applyProtection="1">
      <alignment vertical="center" wrapText="1"/>
      <protection locked="0"/>
    </xf>
    <xf numFmtId="170" fontId="17" fillId="0" borderId="67" xfId="1" applyNumberFormat="1" applyFont="1" applyBorder="1" applyAlignment="1" applyProtection="1">
      <alignment vertical="center" wrapText="1"/>
      <protection locked="0"/>
    </xf>
    <xf numFmtId="43" fontId="4" fillId="7" borderId="57" xfId="1" applyFont="1" applyFill="1" applyBorder="1" applyAlignment="1" applyProtection="1">
      <alignment horizontal="center"/>
      <protection locked="0"/>
    </xf>
    <xf numFmtId="43" fontId="4" fillId="7" borderId="56" xfId="1" applyFont="1" applyFill="1" applyBorder="1" applyAlignment="1" applyProtection="1">
      <alignment horizontal="center"/>
      <protection locked="0"/>
    </xf>
    <xf numFmtId="170" fontId="9" fillId="7" borderId="12" xfId="0" applyNumberFormat="1" applyFont="1" applyFill="1" applyBorder="1" applyAlignment="1" applyProtection="1">
      <alignment horizontal="center" vertical="center"/>
      <protection locked="0"/>
    </xf>
    <xf numFmtId="170" fontId="9" fillId="7" borderId="13" xfId="0" applyNumberFormat="1" applyFont="1" applyFill="1" applyBorder="1" applyAlignment="1" applyProtection="1">
      <alignment horizontal="center" vertical="center"/>
      <protection locked="0"/>
    </xf>
    <xf numFmtId="170" fontId="9" fillId="7" borderId="7" xfId="0" applyNumberFormat="1" applyFont="1" applyFill="1" applyBorder="1" applyAlignment="1" applyProtection="1">
      <alignment horizontal="center" vertical="center"/>
      <protection locked="0"/>
    </xf>
    <xf numFmtId="170" fontId="9" fillId="0" borderId="1" xfId="0" applyNumberFormat="1" applyFont="1" applyBorder="1" applyAlignment="1" applyProtection="1">
      <alignment horizontal="center" vertical="center"/>
      <protection locked="0"/>
    </xf>
    <xf numFmtId="170" fontId="1" fillId="0" borderId="78" xfId="0" applyNumberFormat="1" applyFont="1" applyBorder="1" applyProtection="1">
      <protection locked="0"/>
    </xf>
    <xf numFmtId="170" fontId="9" fillId="0" borderId="17" xfId="0" applyNumberFormat="1" applyFont="1" applyBorder="1" applyAlignment="1" applyProtection="1">
      <alignment horizontal="center" vertical="center"/>
      <protection locked="0"/>
    </xf>
    <xf numFmtId="170" fontId="1" fillId="0" borderId="65" xfId="0" applyNumberFormat="1" applyFont="1" applyBorder="1" applyProtection="1">
      <protection locked="0"/>
    </xf>
    <xf numFmtId="43" fontId="4" fillId="7" borderId="44" xfId="1" applyFont="1" applyFill="1" applyBorder="1" applyAlignment="1" applyProtection="1">
      <alignment horizontal="center"/>
      <protection locked="0"/>
    </xf>
    <xf numFmtId="43" fontId="8" fillId="0" borderId="78" xfId="1" applyFont="1" applyFill="1" applyBorder="1" applyAlignment="1" applyProtection="1">
      <alignment horizontal="right"/>
    </xf>
    <xf numFmtId="170" fontId="4" fillId="7" borderId="10" xfId="2" applyNumberFormat="1" applyFont="1" applyFill="1" applyBorder="1" applyAlignment="1" applyProtection="1">
      <alignment horizontal="center"/>
      <protection locked="0"/>
    </xf>
    <xf numFmtId="170" fontId="4" fillId="7" borderId="30" xfId="2" applyNumberFormat="1" applyFont="1" applyFill="1" applyBorder="1" applyAlignment="1" applyProtection="1">
      <alignment horizontal="center"/>
      <protection locked="0"/>
    </xf>
    <xf numFmtId="43" fontId="8" fillId="0" borderId="1" xfId="1" applyFont="1" applyBorder="1" applyAlignment="1" applyProtection="1">
      <alignment horizontal="right"/>
    </xf>
    <xf numFmtId="43" fontId="8" fillId="0" borderId="78" xfId="1" applyFont="1" applyBorder="1" applyAlignment="1" applyProtection="1">
      <alignment horizontal="right"/>
    </xf>
    <xf numFmtId="43" fontId="4" fillId="8" borderId="10" xfId="1" applyFont="1" applyFill="1" applyBorder="1" applyAlignment="1" applyProtection="1">
      <alignment horizontal="right"/>
    </xf>
    <xf numFmtId="43" fontId="4" fillId="8" borderId="30" xfId="1" applyFont="1" applyFill="1" applyBorder="1" applyAlignment="1" applyProtection="1">
      <alignment horizontal="right"/>
    </xf>
    <xf numFmtId="43" fontId="4" fillId="8" borderId="57" xfId="1" applyFont="1" applyFill="1" applyBorder="1" applyAlignment="1" applyProtection="1">
      <alignment horizontal="right"/>
    </xf>
    <xf numFmtId="43" fontId="4" fillId="8" borderId="44" xfId="1" applyFont="1" applyFill="1" applyBorder="1" applyAlignment="1" applyProtection="1">
      <alignment horizontal="right"/>
    </xf>
    <xf numFmtId="170" fontId="4" fillId="3" borderId="10" xfId="0" applyNumberFormat="1" applyFont="1" applyFill="1" applyBorder="1" applyAlignment="1" applyProtection="1">
      <alignment horizontal="center"/>
      <protection locked="0"/>
    </xf>
    <xf numFmtId="170" fontId="4" fillId="3" borderId="29" xfId="0" applyNumberFormat="1" applyFont="1" applyFill="1" applyBorder="1" applyAlignment="1" applyProtection="1">
      <alignment horizontal="center"/>
      <protection locked="0"/>
    </xf>
    <xf numFmtId="170" fontId="4" fillId="3" borderId="30" xfId="0" applyNumberFormat="1" applyFont="1" applyFill="1" applyBorder="1" applyAlignment="1" applyProtection="1">
      <alignment horizontal="center"/>
      <protection locked="0"/>
    </xf>
    <xf numFmtId="170" fontId="4" fillId="8" borderId="10" xfId="0" applyNumberFormat="1" applyFont="1" applyFill="1" applyBorder="1" applyAlignment="1" applyProtection="1">
      <alignment horizontal="center"/>
      <protection locked="0"/>
    </xf>
    <xf numFmtId="170" fontId="4" fillId="8" borderId="29" xfId="0" applyNumberFormat="1" applyFont="1" applyFill="1" applyBorder="1" applyAlignment="1" applyProtection="1">
      <alignment horizontal="center"/>
      <protection locked="0"/>
    </xf>
    <xf numFmtId="170" fontId="4" fillId="8" borderId="30" xfId="0" applyNumberFormat="1" applyFont="1" applyFill="1" applyBorder="1" applyAlignment="1" applyProtection="1">
      <alignment horizontal="center"/>
      <protection locked="0"/>
    </xf>
    <xf numFmtId="170" fontId="75" fillId="8" borderId="10" xfId="0" applyNumberFormat="1" applyFont="1" applyFill="1" applyBorder="1" applyAlignment="1" applyProtection="1">
      <alignment horizontal="center" vertical="center"/>
      <protection locked="0"/>
    </xf>
    <xf numFmtId="170" fontId="75" fillId="8" borderId="29" xfId="0" applyNumberFormat="1" applyFont="1" applyFill="1" applyBorder="1" applyAlignment="1" applyProtection="1">
      <alignment horizontal="center" vertical="center"/>
      <protection locked="0"/>
    </xf>
    <xf numFmtId="170" fontId="75" fillId="8" borderId="30" xfId="0" applyNumberFormat="1" applyFont="1" applyFill="1" applyBorder="1" applyAlignment="1" applyProtection="1">
      <alignment horizontal="center" vertical="center"/>
      <protection locked="0"/>
    </xf>
    <xf numFmtId="43" fontId="2" fillId="0" borderId="2" xfId="1" applyFont="1" applyBorder="1" applyAlignment="1" applyProtection="1">
      <alignment horizontal="right" vertical="center"/>
      <protection locked="0"/>
    </xf>
    <xf numFmtId="43" fontId="1" fillId="0" borderId="19" xfId="1" applyFont="1" applyBorder="1" applyAlignment="1" applyProtection="1">
      <protection locked="0"/>
    </xf>
    <xf numFmtId="43" fontId="2" fillId="0" borderId="17" xfId="1" applyFont="1" applyBorder="1" applyAlignment="1" applyProtection="1">
      <alignment vertical="center"/>
      <protection locked="0"/>
    </xf>
    <xf numFmtId="43" fontId="2" fillId="0" borderId="65" xfId="1" applyFont="1" applyBorder="1" applyAlignment="1" applyProtection="1">
      <alignment vertical="center"/>
      <protection locked="0"/>
    </xf>
    <xf numFmtId="43" fontId="2" fillId="0" borderId="3" xfId="1" applyFont="1" applyBorder="1" applyAlignment="1" applyProtection="1">
      <alignment horizontal="right" vertical="center"/>
      <protection locked="0"/>
    </xf>
    <xf numFmtId="43" fontId="1" fillId="0" borderId="22" xfId="1" applyFont="1" applyBorder="1" applyAlignment="1" applyProtection="1">
      <protection locked="0"/>
    </xf>
    <xf numFmtId="43" fontId="2" fillId="0" borderId="17" xfId="1" applyFont="1" applyFill="1" applyBorder="1" applyAlignment="1" applyProtection="1">
      <protection locked="0"/>
    </xf>
    <xf numFmtId="43" fontId="2" fillId="0" borderId="65" xfId="1" applyFont="1" applyFill="1" applyBorder="1" applyAlignment="1" applyProtection="1">
      <protection locked="0"/>
    </xf>
    <xf numFmtId="43" fontId="2" fillId="0" borderId="2" xfId="1" applyFont="1" applyFill="1" applyBorder="1" applyAlignment="1" applyProtection="1">
      <alignment horizontal="right"/>
      <protection locked="0"/>
    </xf>
    <xf numFmtId="170" fontId="4" fillId="8" borderId="41" xfId="1" applyNumberFormat="1" applyFont="1" applyFill="1" applyBorder="1" applyAlignment="1" applyProtection="1">
      <alignment horizontal="right"/>
      <protection locked="0"/>
    </xf>
    <xf numFmtId="170" fontId="4" fillId="8" borderId="14" xfId="1" applyNumberFormat="1" applyFont="1" applyFill="1" applyBorder="1" applyAlignment="1" applyProtection="1">
      <alignment horizontal="right"/>
      <protection locked="0"/>
    </xf>
    <xf numFmtId="170" fontId="4" fillId="8" borderId="9" xfId="1" applyNumberFormat="1" applyFont="1" applyFill="1" applyBorder="1" applyAlignment="1" applyProtection="1">
      <alignment horizontal="right"/>
      <protection locked="0"/>
    </xf>
    <xf numFmtId="170" fontId="4" fillId="0" borderId="51" xfId="1" applyNumberFormat="1" applyFont="1" applyFill="1" applyBorder="1" applyAlignment="1" applyProtection="1">
      <alignment horizontal="right"/>
      <protection locked="0"/>
    </xf>
    <xf numFmtId="170" fontId="4" fillId="0" borderId="92" xfId="1" applyNumberFormat="1" applyFont="1" applyFill="1" applyBorder="1" applyAlignment="1" applyProtection="1">
      <alignment horizontal="right"/>
      <protection locked="0"/>
    </xf>
    <xf numFmtId="170" fontId="4" fillId="0" borderId="41" xfId="1" applyNumberFormat="1" applyFont="1" applyFill="1" applyBorder="1" applyAlignment="1" applyProtection="1">
      <alignment horizontal="left" vertical="center"/>
      <protection locked="0"/>
    </xf>
    <xf numFmtId="170" fontId="4" fillId="0" borderId="14" xfId="1" applyNumberFormat="1" applyFont="1" applyFill="1" applyBorder="1" applyAlignment="1" applyProtection="1">
      <alignment horizontal="left" vertical="center"/>
      <protection locked="0"/>
    </xf>
    <xf numFmtId="170" fontId="4" fillId="3" borderId="10" xfId="1" applyNumberFormat="1" applyFont="1" applyFill="1" applyBorder="1" applyAlignment="1" applyProtection="1">
      <alignment horizontal="center"/>
      <protection locked="0"/>
    </xf>
    <xf numFmtId="170" fontId="4" fillId="3" borderId="29" xfId="1" applyNumberFormat="1" applyFont="1" applyFill="1" applyBorder="1" applyAlignment="1" applyProtection="1">
      <alignment horizontal="center"/>
      <protection locked="0"/>
    </xf>
    <xf numFmtId="170" fontId="4" fillId="3" borderId="30" xfId="1" applyNumberFormat="1" applyFont="1" applyFill="1" applyBorder="1" applyAlignment="1" applyProtection="1">
      <alignment horizontal="center"/>
      <protection locked="0"/>
    </xf>
    <xf numFmtId="43" fontId="4" fillId="8" borderId="41" xfId="1" applyFont="1" applyFill="1" applyBorder="1" applyAlignment="1" applyProtection="1">
      <alignment horizontal="right"/>
    </xf>
    <xf numFmtId="43" fontId="4" fillId="8" borderId="9" xfId="1" applyFont="1" applyFill="1" applyBorder="1" applyAlignment="1" applyProtection="1">
      <alignment horizontal="right"/>
    </xf>
    <xf numFmtId="43" fontId="4" fillId="3" borderId="10" xfId="1" applyFont="1" applyFill="1" applyBorder="1" applyAlignment="1" applyProtection="1">
      <alignment horizontal="right"/>
    </xf>
    <xf numFmtId="43" fontId="4" fillId="3" borderId="30" xfId="1" applyFont="1" applyFill="1" applyBorder="1" applyAlignment="1" applyProtection="1">
      <alignment horizontal="right"/>
    </xf>
    <xf numFmtId="170" fontId="4" fillId="11" borderId="10" xfId="1" applyNumberFormat="1" applyFont="1" applyFill="1" applyBorder="1" applyAlignment="1" applyProtection="1">
      <alignment horizontal="center"/>
      <protection locked="0"/>
    </xf>
    <xf numFmtId="170" fontId="4" fillId="11" borderId="29" xfId="1" applyNumberFormat="1" applyFont="1" applyFill="1" applyBorder="1" applyAlignment="1" applyProtection="1">
      <alignment horizontal="center"/>
      <protection locked="0"/>
    </xf>
    <xf numFmtId="170" fontId="4" fillId="11" borderId="30" xfId="1" applyNumberFormat="1" applyFont="1" applyFill="1" applyBorder="1" applyAlignment="1" applyProtection="1">
      <alignment horizontal="center"/>
      <protection locked="0"/>
    </xf>
    <xf numFmtId="170" fontId="4" fillId="0" borderId="69" xfId="1" applyNumberFormat="1" applyFont="1" applyFill="1" applyBorder="1" applyAlignment="1" applyProtection="1">
      <alignment horizontal="left"/>
      <protection locked="0"/>
    </xf>
    <xf numFmtId="170" fontId="4" fillId="0" borderId="51" xfId="1" applyNumberFormat="1" applyFont="1" applyFill="1" applyBorder="1" applyAlignment="1" applyProtection="1">
      <alignment horizontal="left"/>
      <protection locked="0"/>
    </xf>
    <xf numFmtId="43" fontId="2" fillId="0" borderId="17" xfId="1" applyFont="1" applyBorder="1" applyAlignment="1" applyProtection="1">
      <protection locked="0"/>
    </xf>
    <xf numFmtId="43" fontId="2" fillId="0" borderId="28" xfId="1" applyFont="1" applyBorder="1" applyAlignment="1" applyProtection="1">
      <protection locked="0"/>
    </xf>
    <xf numFmtId="43" fontId="2" fillId="0" borderId="16" xfId="1" applyFont="1" applyBorder="1" applyAlignment="1" applyProtection="1"/>
    <xf numFmtId="43" fontId="2" fillId="0" borderId="95" xfId="1" applyFont="1" applyBorder="1" applyAlignment="1" applyProtection="1"/>
    <xf numFmtId="43" fontId="2" fillId="0" borderId="50" xfId="1" applyFont="1" applyBorder="1" applyAlignment="1" applyProtection="1"/>
    <xf numFmtId="43" fontId="2" fillId="0" borderId="92" xfId="1" applyFont="1" applyBorder="1" applyAlignment="1" applyProtection="1"/>
    <xf numFmtId="43" fontId="2" fillId="0" borderId="17" xfId="1" applyFont="1" applyBorder="1" applyAlignment="1" applyProtection="1"/>
    <xf numFmtId="43" fontId="2" fillId="0" borderId="65" xfId="1" applyFont="1" applyBorder="1" applyAlignment="1" applyProtection="1"/>
    <xf numFmtId="43" fontId="12" fillId="2" borderId="10" xfId="1" applyFont="1" applyFill="1" applyBorder="1" applyAlignment="1" applyProtection="1">
      <alignment horizontal="right"/>
      <protection locked="0"/>
    </xf>
    <xf numFmtId="43" fontId="12" fillId="2" borderId="30" xfId="1" applyFont="1" applyFill="1" applyBorder="1" applyAlignment="1" applyProtection="1">
      <alignment horizontal="right"/>
      <protection locked="0"/>
    </xf>
    <xf numFmtId="43" fontId="74" fillId="0" borderId="84" xfId="1" applyFont="1" applyBorder="1" applyAlignment="1" applyProtection="1">
      <alignment horizontal="center"/>
    </xf>
    <xf numFmtId="43" fontId="74" fillId="0" borderId="75" xfId="1" applyFont="1" applyBorder="1" applyAlignment="1" applyProtection="1">
      <alignment horizontal="center"/>
    </xf>
    <xf numFmtId="170" fontId="3" fillId="0" borderId="73" xfId="0" applyNumberFormat="1" applyFont="1" applyBorder="1" applyAlignment="1" applyProtection="1">
      <alignment horizontal="right" wrapText="1"/>
      <protection locked="0"/>
    </xf>
    <xf numFmtId="170" fontId="3" fillId="0" borderId="91" xfId="0" applyNumberFormat="1" applyFont="1" applyBorder="1" applyAlignment="1" applyProtection="1">
      <alignment horizontal="right" wrapText="1"/>
      <protection locked="0"/>
    </xf>
    <xf numFmtId="170" fontId="3" fillId="0" borderId="90" xfId="0" applyNumberFormat="1" applyFont="1" applyBorder="1" applyAlignment="1" applyProtection="1">
      <alignment horizontal="right" wrapText="1"/>
      <protection locked="0"/>
    </xf>
    <xf numFmtId="170" fontId="2" fillId="0" borderId="71" xfId="0" applyNumberFormat="1" applyFont="1" applyBorder="1" applyAlignment="1" applyProtection="1">
      <alignment wrapText="1"/>
      <protection locked="0"/>
    </xf>
    <xf numFmtId="170" fontId="2" fillId="0" borderId="111" xfId="0" applyNumberFormat="1" applyFont="1" applyBorder="1" applyAlignment="1" applyProtection="1">
      <alignment wrapText="1"/>
      <protection locked="0"/>
    </xf>
    <xf numFmtId="170" fontId="2" fillId="0" borderId="28" xfId="0" applyNumberFormat="1" applyFont="1" applyBorder="1" applyAlignment="1" applyProtection="1">
      <alignment wrapText="1"/>
      <protection locked="0"/>
    </xf>
    <xf numFmtId="43" fontId="2" fillId="0" borderId="50" xfId="1" applyFont="1" applyBorder="1" applyAlignment="1" applyProtection="1">
      <protection locked="0"/>
    </xf>
    <xf numFmtId="43" fontId="2" fillId="0" borderId="52" xfId="1" applyFont="1" applyBorder="1" applyAlignment="1" applyProtection="1">
      <protection locked="0"/>
    </xf>
    <xf numFmtId="170" fontId="2" fillId="0" borderId="13" xfId="0" applyNumberFormat="1" applyFont="1" applyBorder="1" applyAlignment="1" applyProtection="1">
      <alignment horizontal="center" vertical="center" wrapText="1"/>
      <protection locked="0"/>
    </xf>
    <xf numFmtId="170" fontId="2" fillId="0" borderId="15" xfId="0" applyNumberFormat="1" applyFont="1" applyBorder="1" applyAlignment="1" applyProtection="1">
      <alignment horizontal="center" vertical="center" wrapText="1"/>
      <protection locked="0"/>
    </xf>
    <xf numFmtId="170" fontId="2" fillId="0" borderId="0" xfId="0" applyNumberFormat="1" applyFont="1" applyAlignment="1" applyProtection="1">
      <alignment horizontal="center" vertical="center" wrapText="1"/>
      <protection locked="0"/>
    </xf>
    <xf numFmtId="170" fontId="2" fillId="0" borderId="8" xfId="0" applyNumberFormat="1" applyFont="1" applyBorder="1" applyAlignment="1" applyProtection="1">
      <alignment horizontal="center" vertical="center" wrapText="1"/>
      <protection locked="0"/>
    </xf>
    <xf numFmtId="170" fontId="2" fillId="0" borderId="41" xfId="0" applyNumberFormat="1" applyFont="1" applyBorder="1" applyAlignment="1" applyProtection="1">
      <alignment horizontal="center" vertical="center" wrapText="1"/>
      <protection locked="0"/>
    </xf>
    <xf numFmtId="170" fontId="2" fillId="0" borderId="14" xfId="0" applyNumberFormat="1" applyFont="1" applyBorder="1" applyAlignment="1" applyProtection="1">
      <alignment horizontal="center" vertical="center" wrapText="1"/>
      <protection locked="0"/>
    </xf>
    <xf numFmtId="170" fontId="2" fillId="0" borderId="9" xfId="0" applyNumberFormat="1" applyFont="1" applyBorder="1" applyAlignment="1" applyProtection="1">
      <alignment horizontal="center" vertical="center" wrapText="1"/>
      <protection locked="0"/>
    </xf>
    <xf numFmtId="170" fontId="94" fillId="0" borderId="12" xfId="0" applyNumberFormat="1" applyFont="1" applyBorder="1" applyAlignment="1" applyProtection="1">
      <alignment horizontal="center" vertical="center"/>
      <protection locked="0"/>
    </xf>
    <xf numFmtId="170" fontId="94" fillId="0" borderId="13" xfId="0" applyNumberFormat="1" applyFont="1" applyBorder="1" applyAlignment="1" applyProtection="1">
      <alignment horizontal="center" vertical="center"/>
      <protection locked="0"/>
    </xf>
    <xf numFmtId="170" fontId="94" fillId="0" borderId="7" xfId="0" applyNumberFormat="1" applyFont="1" applyBorder="1" applyAlignment="1" applyProtection="1">
      <alignment horizontal="center" vertical="center"/>
      <protection locked="0"/>
    </xf>
    <xf numFmtId="170" fontId="94" fillId="0" borderId="41" xfId="0" applyNumberFormat="1" applyFont="1" applyBorder="1" applyAlignment="1" applyProtection="1">
      <alignment horizontal="center" vertical="center"/>
      <protection locked="0"/>
    </xf>
    <xf numFmtId="170" fontId="94" fillId="0" borderId="14" xfId="0" applyNumberFormat="1" applyFont="1" applyBorder="1" applyAlignment="1" applyProtection="1">
      <alignment horizontal="center" vertical="center"/>
      <protection locked="0"/>
    </xf>
    <xf numFmtId="170" fontId="94" fillId="0" borderId="9" xfId="0" applyNumberFormat="1" applyFont="1" applyBorder="1" applyAlignment="1" applyProtection="1">
      <alignment horizontal="center" vertical="center"/>
      <protection locked="0"/>
    </xf>
    <xf numFmtId="43" fontId="3" fillId="0" borderId="76" xfId="1" applyFont="1" applyBorder="1" applyAlignment="1" applyProtection="1"/>
    <xf numFmtId="43" fontId="3" fillId="0" borderId="9" xfId="1" applyFont="1" applyBorder="1" applyAlignment="1" applyProtection="1"/>
    <xf numFmtId="43" fontId="3" fillId="0" borderId="109" xfId="1" applyFont="1" applyBorder="1" applyAlignment="1" applyProtection="1"/>
    <xf numFmtId="1" fontId="95" fillId="0" borderId="17" xfId="0" applyNumberFormat="1" applyFont="1" applyBorder="1" applyAlignment="1" applyProtection="1">
      <alignment horizontal="center" vertical="center" wrapText="1"/>
      <protection locked="0"/>
    </xf>
    <xf numFmtId="1" fontId="95" fillId="0" borderId="28" xfId="0" applyNumberFormat="1" applyFont="1" applyBorder="1" applyAlignment="1" applyProtection="1">
      <alignment horizontal="center" vertical="center" wrapText="1"/>
      <protection locked="0"/>
    </xf>
    <xf numFmtId="170" fontId="2" fillId="3" borderId="45" xfId="0" applyNumberFormat="1" applyFont="1" applyFill="1" applyBorder="1" applyAlignment="1" applyProtection="1">
      <alignment horizontal="center" vertical="center"/>
      <protection locked="0"/>
    </xf>
    <xf numFmtId="170" fontId="2" fillId="3" borderId="39" xfId="0" applyNumberFormat="1" applyFont="1" applyFill="1" applyBorder="1" applyAlignment="1" applyProtection="1">
      <alignment horizontal="center" vertical="center"/>
      <protection locked="0"/>
    </xf>
    <xf numFmtId="170" fontId="15" fillId="0" borderId="112" xfId="0" applyNumberFormat="1" applyFont="1" applyBorder="1" applyAlignment="1" applyProtection="1">
      <alignment horizontal="center" vertical="center"/>
      <protection locked="0"/>
    </xf>
    <xf numFmtId="170" fontId="15" fillId="0" borderId="96" xfId="0" applyNumberFormat="1" applyFont="1" applyBorder="1" applyAlignment="1" applyProtection="1">
      <alignment horizontal="center" vertical="center"/>
      <protection locked="0"/>
    </xf>
    <xf numFmtId="170" fontId="2" fillId="0" borderId="77" xfId="0" applyNumberFormat="1" applyFont="1" applyBorder="1" applyAlignment="1" applyProtection="1">
      <alignment wrapText="1"/>
      <protection locked="0"/>
    </xf>
    <xf numFmtId="170" fontId="2" fillId="0" borderId="95" xfId="0" applyNumberFormat="1" applyFont="1" applyBorder="1" applyAlignment="1" applyProtection="1">
      <alignment wrapText="1"/>
      <protection locked="0"/>
    </xf>
    <xf numFmtId="170" fontId="2" fillId="0" borderId="110" xfId="0" applyNumberFormat="1" applyFont="1" applyBorder="1" applyAlignment="1" applyProtection="1">
      <alignment wrapText="1"/>
      <protection locked="0"/>
    </xf>
    <xf numFmtId="170" fontId="4" fillId="3" borderId="77" xfId="1" applyNumberFormat="1" applyFont="1" applyFill="1" applyBorder="1" applyAlignment="1" applyProtection="1">
      <alignment horizontal="center"/>
      <protection locked="0"/>
    </xf>
    <xf numFmtId="170" fontId="4" fillId="3" borderId="95" xfId="1" applyNumberFormat="1" applyFont="1" applyFill="1" applyBorder="1" applyAlignment="1" applyProtection="1">
      <alignment horizontal="center"/>
      <protection locked="0"/>
    </xf>
    <xf numFmtId="170" fontId="9" fillId="0" borderId="107" xfId="0" applyNumberFormat="1" applyFont="1" applyBorder="1" applyAlignment="1" applyProtection="1">
      <alignment horizontal="center" wrapText="1"/>
      <protection locked="0"/>
    </xf>
    <xf numFmtId="170" fontId="9" fillId="0" borderId="108" xfId="0" applyNumberFormat="1" applyFont="1" applyBorder="1" applyAlignment="1" applyProtection="1">
      <alignment horizontal="center" wrapText="1"/>
      <protection locked="0"/>
    </xf>
    <xf numFmtId="170" fontId="9" fillId="0" borderId="49" xfId="0" applyNumberFormat="1" applyFont="1" applyBorder="1" applyAlignment="1" applyProtection="1">
      <alignment horizontal="center" wrapText="1"/>
      <protection locked="0"/>
    </xf>
    <xf numFmtId="170" fontId="9" fillId="0" borderId="109" xfId="0" applyNumberFormat="1" applyFont="1" applyBorder="1" applyAlignment="1" applyProtection="1">
      <alignment horizontal="center" wrapText="1"/>
      <protection locked="0"/>
    </xf>
    <xf numFmtId="170" fontId="9" fillId="0" borderId="15" xfId="0" applyNumberFormat="1" applyFont="1" applyBorder="1" applyAlignment="1" applyProtection="1">
      <alignment horizontal="center" wrapText="1"/>
      <protection locked="0"/>
    </xf>
    <xf numFmtId="170" fontId="9" fillId="0" borderId="41" xfId="0" applyNumberFormat="1" applyFont="1" applyBorder="1" applyAlignment="1" applyProtection="1">
      <alignment horizontal="center" wrapText="1"/>
      <protection locked="0"/>
    </xf>
    <xf numFmtId="170" fontId="9" fillId="8" borderId="10" xfId="0" applyNumberFormat="1" applyFont="1" applyFill="1" applyBorder="1" applyAlignment="1" applyProtection="1">
      <alignment horizontal="center" vertical="center"/>
      <protection locked="0"/>
    </xf>
    <xf numFmtId="170" fontId="9" fillId="8" borderId="29" xfId="0" applyNumberFormat="1" applyFont="1" applyFill="1" applyBorder="1" applyAlignment="1" applyProtection="1">
      <alignment horizontal="center" vertical="center"/>
      <protection locked="0"/>
    </xf>
    <xf numFmtId="170" fontId="9" fillId="8" borderId="30" xfId="0" applyNumberFormat="1" applyFont="1" applyFill="1" applyBorder="1" applyAlignment="1" applyProtection="1">
      <alignment horizontal="center" vertical="center"/>
      <protection locked="0"/>
    </xf>
    <xf numFmtId="170" fontId="75" fillId="3" borderId="10" xfId="0" applyNumberFormat="1" applyFont="1" applyFill="1" applyBorder="1" applyAlignment="1" applyProtection="1">
      <alignment horizontal="center" vertical="center"/>
      <protection locked="0"/>
    </xf>
    <xf numFmtId="170" fontId="75" fillId="3" borderId="29" xfId="0" applyNumberFormat="1" applyFont="1" applyFill="1" applyBorder="1" applyAlignment="1" applyProtection="1">
      <alignment horizontal="center" vertical="center"/>
      <protection locked="0"/>
    </xf>
    <xf numFmtId="170" fontId="75" fillId="3" borderId="30" xfId="0" applyNumberFormat="1" applyFont="1" applyFill="1" applyBorder="1" applyAlignment="1" applyProtection="1">
      <alignment horizontal="center" vertical="center"/>
      <protection locked="0"/>
    </xf>
    <xf numFmtId="43" fontId="2" fillId="0" borderId="24" xfId="1" applyFont="1" applyBorder="1" applyAlignment="1" applyProtection="1">
      <alignment vertical="center"/>
      <protection locked="0"/>
    </xf>
    <xf numFmtId="43" fontId="2" fillId="0" borderId="68" xfId="1" applyFont="1" applyBorder="1" applyAlignment="1" applyProtection="1">
      <alignment vertical="center"/>
      <protection locked="0"/>
    </xf>
    <xf numFmtId="43" fontId="2" fillId="0" borderId="16" xfId="1" applyFont="1" applyBorder="1" applyAlignment="1" applyProtection="1">
      <protection locked="0"/>
    </xf>
    <xf numFmtId="43" fontId="2" fillId="0" borderId="110" xfId="1" applyFont="1" applyBorder="1" applyAlignment="1" applyProtection="1">
      <protection locked="0"/>
    </xf>
    <xf numFmtId="43" fontId="31" fillId="26" borderId="10" xfId="0" applyNumberFormat="1" applyFont="1" applyFill="1" applyBorder="1" applyAlignment="1" applyProtection="1">
      <alignment horizontal="center" vertical="center"/>
      <protection locked="0"/>
    </xf>
    <xf numFmtId="43" fontId="31" fillId="26" borderId="30" xfId="0" applyNumberFormat="1" applyFont="1" applyFill="1" applyBorder="1" applyAlignment="1" applyProtection="1">
      <alignment horizontal="center" vertical="center"/>
      <protection locked="0"/>
    </xf>
    <xf numFmtId="43" fontId="31" fillId="26" borderId="10" xfId="0" applyNumberFormat="1" applyFont="1" applyFill="1" applyBorder="1" applyAlignment="1" applyProtection="1">
      <alignment horizontal="center"/>
      <protection locked="0"/>
    </xf>
    <xf numFmtId="43" fontId="31" fillId="26" borderId="30" xfId="0" applyNumberFormat="1" applyFont="1" applyFill="1" applyBorder="1" applyAlignment="1" applyProtection="1">
      <alignment horizontal="center"/>
      <protection locked="0"/>
    </xf>
    <xf numFmtId="43" fontId="4" fillId="26" borderId="10" xfId="1" applyFont="1" applyFill="1" applyBorder="1" applyAlignment="1" applyProtection="1">
      <alignment horizontal="right"/>
      <protection locked="0"/>
    </xf>
    <xf numFmtId="43" fontId="4" fillId="26" borderId="29" xfId="1" applyFont="1" applyFill="1" applyBorder="1" applyAlignment="1" applyProtection="1">
      <alignment horizontal="right"/>
      <protection locked="0"/>
    </xf>
    <xf numFmtId="43" fontId="4" fillId="26" borderId="30" xfId="1" applyFont="1" applyFill="1" applyBorder="1" applyAlignment="1" applyProtection="1">
      <alignment horizontal="right"/>
      <protection locked="0"/>
    </xf>
    <xf numFmtId="43" fontId="4" fillId="7" borderId="10" xfId="0" applyNumberFormat="1" applyFont="1" applyFill="1" applyBorder="1" applyAlignment="1" applyProtection="1">
      <alignment horizontal="center"/>
      <protection locked="0"/>
    </xf>
    <xf numFmtId="43" fontId="4" fillId="7" borderId="29" xfId="0" applyNumberFormat="1" applyFont="1" applyFill="1" applyBorder="1" applyAlignment="1" applyProtection="1">
      <alignment horizontal="center"/>
      <protection locked="0"/>
    </xf>
    <xf numFmtId="43" fontId="4" fillId="7" borderId="30" xfId="0" applyNumberFormat="1" applyFont="1" applyFill="1" applyBorder="1" applyAlignment="1" applyProtection="1">
      <alignment horizontal="center"/>
      <protection locked="0"/>
    </xf>
    <xf numFmtId="43" fontId="8" fillId="0" borderId="26" xfId="1" applyFont="1" applyBorder="1" applyAlignment="1" applyProtection="1">
      <alignment horizontal="right"/>
      <protection locked="0"/>
    </xf>
    <xf numFmtId="43" fontId="8" fillId="0" borderId="3" xfId="1" applyFont="1" applyBorder="1" applyAlignment="1" applyProtection="1">
      <alignment horizontal="right"/>
      <protection locked="0"/>
    </xf>
    <xf numFmtId="170" fontId="94" fillId="0" borderId="12" xfId="0" applyNumberFormat="1" applyFont="1" applyBorder="1" applyAlignment="1" applyProtection="1">
      <alignment horizontal="center"/>
      <protection locked="0"/>
    </xf>
    <xf numFmtId="170" fontId="94" fillId="0" borderId="13" xfId="0" applyNumberFormat="1" applyFont="1" applyBorder="1" applyAlignment="1" applyProtection="1">
      <alignment horizontal="center"/>
      <protection locked="0"/>
    </xf>
    <xf numFmtId="170" fontId="94" fillId="0" borderId="7" xfId="0" applyNumberFormat="1" applyFont="1" applyBorder="1" applyAlignment="1" applyProtection="1">
      <alignment horizontal="center"/>
      <protection locked="0"/>
    </xf>
    <xf numFmtId="170" fontId="94" fillId="0" borderId="41" xfId="0" applyNumberFormat="1" applyFont="1" applyBorder="1" applyAlignment="1" applyProtection="1">
      <alignment horizontal="center"/>
      <protection locked="0"/>
    </xf>
    <xf numFmtId="170" fontId="94" fillId="0" borderId="14" xfId="0" applyNumberFormat="1" applyFont="1" applyBorder="1" applyAlignment="1" applyProtection="1">
      <alignment horizontal="center"/>
      <protection locked="0"/>
    </xf>
    <xf numFmtId="170" fontId="94" fillId="0" borderId="9" xfId="0" applyNumberFormat="1" applyFont="1" applyBorder="1" applyAlignment="1" applyProtection="1">
      <alignment horizontal="center"/>
      <protection locked="0"/>
    </xf>
    <xf numFmtId="43" fontId="8" fillId="0" borderId="18" xfId="1" applyFont="1" applyBorder="1" applyAlignment="1" applyProtection="1">
      <alignment horizontal="right"/>
      <protection locked="0"/>
    </xf>
    <xf numFmtId="43" fontId="8" fillId="0" borderId="2" xfId="1" applyFont="1" applyBorder="1" applyAlignment="1" applyProtection="1">
      <alignment horizontal="right"/>
      <protection locked="0"/>
    </xf>
    <xf numFmtId="43" fontId="8" fillId="0" borderId="71" xfId="1" applyFont="1" applyBorder="1" applyAlignment="1" applyProtection="1">
      <alignment horizontal="right"/>
      <protection locked="0"/>
    </xf>
    <xf numFmtId="43" fontId="8" fillId="0" borderId="111" xfId="1" applyFont="1" applyBorder="1" applyAlignment="1" applyProtection="1">
      <alignment horizontal="right"/>
      <protection locked="0"/>
    </xf>
    <xf numFmtId="43" fontId="8" fillId="0" borderId="28" xfId="1" applyFont="1" applyBorder="1" applyAlignment="1" applyProtection="1">
      <alignment horizontal="right"/>
      <protection locked="0"/>
    </xf>
    <xf numFmtId="43" fontId="8" fillId="0" borderId="17" xfId="1" applyFont="1" applyFill="1" applyBorder="1" applyAlignment="1" applyProtection="1">
      <alignment horizontal="right"/>
    </xf>
    <xf numFmtId="43" fontId="8" fillId="0" borderId="28" xfId="1" applyFont="1" applyFill="1" applyBorder="1" applyAlignment="1" applyProtection="1">
      <alignment horizontal="right"/>
    </xf>
    <xf numFmtId="43" fontId="8" fillId="0" borderId="2" xfId="1" applyFont="1" applyBorder="1" applyAlignment="1" applyProtection="1">
      <alignment horizontal="right"/>
    </xf>
    <xf numFmtId="43" fontId="8" fillId="0" borderId="19" xfId="1" applyFont="1" applyBorder="1" applyAlignment="1" applyProtection="1">
      <alignment horizontal="right"/>
    </xf>
    <xf numFmtId="43" fontId="4" fillId="11" borderId="10" xfId="1" applyFont="1" applyFill="1" applyBorder="1" applyAlignment="1" applyProtection="1">
      <alignment horizontal="right"/>
      <protection locked="0"/>
    </xf>
    <xf numFmtId="43" fontId="4" fillId="11" borderId="30" xfId="1" applyFont="1" applyFill="1" applyBorder="1" applyAlignment="1" applyProtection="1">
      <alignment horizontal="right"/>
      <protection locked="0"/>
    </xf>
    <xf numFmtId="43" fontId="3" fillId="0" borderId="103" xfId="2" applyNumberFormat="1" applyFont="1" applyFill="1" applyBorder="1" applyAlignment="1" applyProtection="1">
      <alignment horizontal="center" vertical="center"/>
      <protection locked="0"/>
    </xf>
    <xf numFmtId="43" fontId="3" fillId="0" borderId="88" xfId="2" applyNumberFormat="1" applyFont="1" applyFill="1" applyBorder="1" applyAlignment="1" applyProtection="1">
      <alignment horizontal="center" vertical="center"/>
      <protection locked="0"/>
    </xf>
    <xf numFmtId="171" fontId="4" fillId="0" borderId="48" xfId="0" applyNumberFormat="1" applyFont="1" applyBorder="1" applyAlignment="1" applyProtection="1">
      <alignment horizontal="center" wrapText="1"/>
      <protection locked="0"/>
    </xf>
    <xf numFmtId="171" fontId="4" fillId="0" borderId="8" xfId="0" applyNumberFormat="1" applyFont="1" applyBorder="1" applyAlignment="1" applyProtection="1">
      <alignment horizontal="center" wrapText="1"/>
      <protection locked="0"/>
    </xf>
    <xf numFmtId="43" fontId="8" fillId="0" borderId="3" xfId="1" applyFont="1" applyBorder="1" applyAlignment="1" applyProtection="1">
      <alignment horizontal="right"/>
    </xf>
    <xf numFmtId="43" fontId="8" fillId="0" borderId="22" xfId="1" applyFont="1" applyBorder="1" applyAlignment="1" applyProtection="1">
      <alignment horizontal="right"/>
    </xf>
    <xf numFmtId="43" fontId="8" fillId="0" borderId="25" xfId="1" applyFont="1" applyBorder="1" applyAlignment="1" applyProtection="1">
      <alignment horizontal="right"/>
      <protection locked="0"/>
    </xf>
    <xf numFmtId="43" fontId="8" fillId="0" borderId="1" xfId="1" applyFont="1" applyBorder="1" applyAlignment="1" applyProtection="1">
      <alignment horizontal="right"/>
      <protection locked="0"/>
    </xf>
    <xf numFmtId="43" fontId="4" fillId="7" borderId="57" xfId="2" applyNumberFormat="1" applyFont="1" applyFill="1" applyBorder="1" applyAlignment="1" applyProtection="1">
      <alignment horizontal="center"/>
      <protection locked="0"/>
    </xf>
    <xf numFmtId="43" fontId="4" fillId="7" borderId="44" xfId="2" applyNumberFormat="1" applyFont="1" applyFill="1" applyBorder="1" applyAlignment="1" applyProtection="1">
      <alignment horizontal="center"/>
      <protection locked="0"/>
    </xf>
    <xf numFmtId="43" fontId="4" fillId="3" borderId="10" xfId="1" applyFont="1" applyFill="1" applyBorder="1" applyAlignment="1" applyProtection="1">
      <alignment horizontal="center"/>
      <protection locked="0"/>
    </xf>
    <xf numFmtId="43" fontId="4" fillId="3" borderId="30" xfId="1" applyFont="1" applyFill="1" applyBorder="1" applyAlignment="1" applyProtection="1">
      <alignment horizontal="center"/>
      <protection locked="0"/>
    </xf>
    <xf numFmtId="43" fontId="4" fillId="8" borderId="10" xfId="0" applyNumberFormat="1" applyFont="1" applyFill="1" applyBorder="1" applyAlignment="1" applyProtection="1">
      <alignment horizontal="center"/>
      <protection locked="0"/>
    </xf>
    <xf numFmtId="43" fontId="4" fillId="8" borderId="29" xfId="0" applyNumberFormat="1" applyFont="1" applyFill="1" applyBorder="1" applyAlignment="1" applyProtection="1">
      <alignment horizontal="center"/>
      <protection locked="0"/>
    </xf>
    <xf numFmtId="43" fontId="4" fillId="8" borderId="30" xfId="0" applyNumberFormat="1" applyFont="1" applyFill="1" applyBorder="1" applyAlignment="1" applyProtection="1">
      <alignment horizontal="center"/>
      <protection locked="0"/>
    </xf>
    <xf numFmtId="170" fontId="11" fillId="0" borderId="102" xfId="0" applyNumberFormat="1" applyFont="1" applyBorder="1" applyAlignment="1" applyProtection="1">
      <alignment horizontal="center" vertical="center"/>
      <protection locked="0"/>
    </xf>
    <xf numFmtId="170" fontId="17" fillId="0" borderId="16" xfId="1" applyNumberFormat="1" applyFont="1" applyBorder="1" applyAlignment="1" applyProtection="1">
      <alignment horizontal="left" vertical="center" wrapText="1"/>
      <protection locked="0"/>
    </xf>
    <xf numFmtId="170" fontId="17" fillId="0" borderId="67" xfId="1" applyNumberFormat="1" applyFont="1" applyBorder="1" applyAlignment="1" applyProtection="1">
      <alignment horizontal="left" vertical="center" wrapText="1"/>
      <protection locked="0"/>
    </xf>
    <xf numFmtId="43" fontId="3" fillId="8" borderId="113" xfId="1" applyFont="1" applyFill="1" applyBorder="1" applyAlignment="1" applyProtection="1">
      <alignment horizontal="right" vertical="center"/>
    </xf>
    <xf numFmtId="43" fontId="3" fillId="8" borderId="105" xfId="1" applyFont="1" applyFill="1" applyBorder="1" applyAlignment="1" applyProtection="1">
      <alignment horizontal="right" vertical="center"/>
    </xf>
    <xf numFmtId="43" fontId="3" fillId="8" borderId="104" xfId="2" applyNumberFormat="1" applyFont="1" applyFill="1" applyBorder="1" applyAlignment="1" applyProtection="1">
      <alignment horizontal="right" vertical="center"/>
      <protection locked="0"/>
    </xf>
    <xf numFmtId="43" fontId="3" fillId="8" borderId="94" xfId="2" applyNumberFormat="1" applyFont="1" applyFill="1" applyBorder="1" applyAlignment="1" applyProtection="1">
      <alignment horizontal="right" vertical="center"/>
      <protection locked="0"/>
    </xf>
    <xf numFmtId="170" fontId="9" fillId="14" borderId="88" xfId="0" applyNumberFormat="1" applyFont="1" applyFill="1" applyBorder="1" applyAlignment="1" applyProtection="1">
      <alignment horizontal="center" wrapText="1"/>
      <protection locked="0"/>
    </xf>
    <xf numFmtId="170" fontId="9" fillId="14" borderId="106" xfId="0" applyNumberFormat="1" applyFont="1" applyFill="1" applyBorder="1" applyAlignment="1" applyProtection="1">
      <alignment horizontal="center" wrapText="1"/>
      <protection locked="0"/>
    </xf>
    <xf numFmtId="170" fontId="4" fillId="0" borderId="29" xfId="0" applyNumberFormat="1" applyFont="1" applyBorder="1" applyAlignment="1" applyProtection="1">
      <alignment horizontal="center" vertical="center"/>
      <protection locked="0"/>
    </xf>
    <xf numFmtId="170" fontId="4" fillId="0" borderId="30" xfId="0" applyNumberFormat="1" applyFont="1" applyBorder="1" applyAlignment="1" applyProtection="1">
      <alignment horizontal="center" vertical="center"/>
      <protection locked="0"/>
    </xf>
    <xf numFmtId="170" fontId="1" fillId="0" borderId="29" xfId="0" applyNumberFormat="1" applyFont="1" applyBorder="1" applyAlignment="1" applyProtection="1">
      <alignment wrapText="1"/>
      <protection locked="0"/>
    </xf>
    <xf numFmtId="170" fontId="1" fillId="0" borderId="30" xfId="0" applyNumberFormat="1" applyFont="1" applyBorder="1" applyAlignment="1" applyProtection="1">
      <alignment wrapText="1"/>
      <protection locked="0"/>
    </xf>
    <xf numFmtId="43" fontId="3" fillId="8" borderId="93" xfId="2" applyNumberFormat="1" applyFont="1" applyFill="1" applyBorder="1" applyAlignment="1" applyProtection="1">
      <alignment horizontal="right" vertical="center"/>
      <protection locked="0"/>
    </xf>
    <xf numFmtId="43" fontId="3" fillId="8" borderId="98" xfId="1" applyFont="1" applyFill="1" applyBorder="1" applyAlignment="1" applyProtection="1">
      <alignment horizontal="center" vertical="center"/>
    </xf>
    <xf numFmtId="43" fontId="3" fillId="8" borderId="89" xfId="1" applyFont="1" applyFill="1" applyBorder="1" applyAlignment="1" applyProtection="1">
      <alignment horizontal="center" vertical="center"/>
    </xf>
    <xf numFmtId="43" fontId="4" fillId="3" borderId="29" xfId="1" applyFont="1" applyFill="1" applyBorder="1" applyAlignment="1" applyProtection="1">
      <alignment horizontal="center"/>
      <protection locked="0"/>
    </xf>
    <xf numFmtId="170" fontId="8" fillId="0" borderId="0" xfId="0" applyNumberFormat="1" applyFont="1" applyAlignment="1" applyProtection="1">
      <alignment wrapText="1"/>
      <protection locked="0"/>
    </xf>
    <xf numFmtId="170" fontId="16" fillId="0" borderId="0" xfId="0" applyNumberFormat="1" applyFont="1" applyProtection="1">
      <protection locked="0"/>
    </xf>
    <xf numFmtId="43" fontId="3" fillId="0" borderId="24" xfId="1" applyFont="1" applyBorder="1" applyAlignment="1" applyProtection="1"/>
    <xf numFmtId="43" fontId="3" fillId="0" borderId="68" xfId="1" applyFont="1" applyBorder="1" applyAlignment="1" applyProtection="1"/>
    <xf numFmtId="43" fontId="4" fillId="8" borderId="41" xfId="1" applyFont="1" applyFill="1" applyBorder="1" applyAlignment="1" applyProtection="1">
      <alignment horizontal="right"/>
      <protection locked="0"/>
    </xf>
    <xf numFmtId="43" fontId="4" fillId="8" borderId="14" xfId="1" applyFont="1" applyFill="1" applyBorder="1" applyAlignment="1" applyProtection="1">
      <alignment horizontal="right"/>
      <protection locked="0"/>
    </xf>
    <xf numFmtId="43" fontId="4" fillId="8" borderId="9" xfId="1" applyFont="1" applyFill="1" applyBorder="1" applyAlignment="1" applyProtection="1">
      <alignment horizontal="right"/>
      <protection locked="0"/>
    </xf>
    <xf numFmtId="43" fontId="4" fillId="11" borderId="10" xfId="1" applyFont="1" applyFill="1" applyBorder="1" applyAlignment="1" applyProtection="1">
      <alignment horizontal="center"/>
      <protection locked="0"/>
    </xf>
    <xf numFmtId="43" fontId="4" fillId="11" borderId="29" xfId="1" applyFont="1" applyFill="1" applyBorder="1" applyAlignment="1" applyProtection="1">
      <alignment horizontal="center"/>
      <protection locked="0"/>
    </xf>
    <xf numFmtId="43" fontId="4" fillId="11" borderId="30" xfId="1" applyFont="1" applyFill="1" applyBorder="1" applyAlignment="1" applyProtection="1">
      <alignment horizontal="center"/>
      <protection locked="0"/>
    </xf>
    <xf numFmtId="43" fontId="4" fillId="3" borderId="10" xfId="2" applyNumberFormat="1" applyFont="1" applyFill="1" applyBorder="1" applyAlignment="1" applyProtection="1">
      <alignment horizontal="right"/>
    </xf>
    <xf numFmtId="43" fontId="4" fillId="3" borderId="30" xfId="2" applyNumberFormat="1" applyFont="1" applyFill="1" applyBorder="1" applyAlignment="1" applyProtection="1">
      <alignment horizontal="right"/>
    </xf>
    <xf numFmtId="43" fontId="2" fillId="0" borderId="3" xfId="1" applyFont="1" applyBorder="1" applyAlignment="1" applyProtection="1">
      <alignment horizontal="center" vertical="center"/>
      <protection locked="0"/>
    </xf>
    <xf numFmtId="43" fontId="2" fillId="0" borderId="2" xfId="1" applyFont="1" applyBorder="1" applyAlignment="1" applyProtection="1">
      <alignment horizontal="center" vertical="center"/>
      <protection locked="0"/>
    </xf>
    <xf numFmtId="43" fontId="2" fillId="0" borderId="2" xfId="1" applyFont="1" applyFill="1" applyBorder="1" applyAlignment="1" applyProtection="1">
      <alignment horizontal="center"/>
      <protection locked="0"/>
    </xf>
    <xf numFmtId="43" fontId="4" fillId="7" borderId="57" xfId="0" applyNumberFormat="1" applyFont="1" applyFill="1" applyBorder="1" applyAlignment="1" applyProtection="1">
      <alignment horizontal="center"/>
      <protection locked="0"/>
    </xf>
    <xf numFmtId="43" fontId="4" fillId="7" borderId="56" xfId="0" applyNumberFormat="1" applyFont="1" applyFill="1" applyBorder="1" applyAlignment="1" applyProtection="1">
      <alignment horizontal="center"/>
      <protection locked="0"/>
    </xf>
    <xf numFmtId="43" fontId="8" fillId="0" borderId="24" xfId="1" applyFont="1" applyBorder="1" applyAlignment="1" applyProtection="1">
      <alignment horizontal="right"/>
    </xf>
    <xf numFmtId="43" fontId="8" fillId="0" borderId="68" xfId="1" applyFont="1" applyBorder="1" applyAlignment="1" applyProtection="1">
      <alignment horizontal="right"/>
    </xf>
    <xf numFmtId="43" fontId="8" fillId="0" borderId="16" xfId="1" applyFont="1" applyFill="1" applyBorder="1" applyAlignment="1" applyProtection="1">
      <alignment horizontal="right"/>
    </xf>
    <xf numFmtId="43" fontId="8" fillId="0" borderId="110" xfId="1" applyFont="1" applyFill="1" applyBorder="1" applyAlignment="1" applyProtection="1">
      <alignment horizontal="right"/>
    </xf>
    <xf numFmtId="43" fontId="8" fillId="0" borderId="17" xfId="1" applyFont="1" applyBorder="1" applyAlignment="1" applyProtection="1">
      <alignment horizontal="right"/>
    </xf>
    <xf numFmtId="43" fontId="8" fillId="0" borderId="65" xfId="1" applyFont="1" applyBorder="1" applyAlignment="1" applyProtection="1">
      <alignment horizontal="right"/>
    </xf>
    <xf numFmtId="43" fontId="8" fillId="0" borderId="16" xfId="1" applyFont="1" applyBorder="1" applyAlignment="1" applyProtection="1">
      <alignment horizontal="right"/>
    </xf>
    <xf numFmtId="43" fontId="8" fillId="0" borderId="67" xfId="1" applyFont="1" applyBorder="1" applyAlignment="1" applyProtection="1">
      <alignment horizontal="right"/>
    </xf>
    <xf numFmtId="170" fontId="17" fillId="0" borderId="2" xfId="1" applyNumberFormat="1" applyFont="1" applyBorder="1" applyAlignment="1" applyProtection="1">
      <protection locked="0"/>
    </xf>
    <xf numFmtId="170" fontId="17" fillId="0" borderId="19" xfId="1" applyNumberFormat="1" applyFont="1" applyBorder="1" applyAlignment="1" applyProtection="1">
      <protection locked="0"/>
    </xf>
    <xf numFmtId="170" fontId="17" fillId="0" borderId="2" xfId="1" applyNumberFormat="1" applyFont="1" applyBorder="1" applyAlignment="1" applyProtection="1">
      <alignment vertical="center" wrapText="1"/>
      <protection locked="0"/>
    </xf>
    <xf numFmtId="170" fontId="17" fillId="0" borderId="19" xfId="1" applyNumberFormat="1" applyFont="1" applyBorder="1" applyAlignment="1" applyProtection="1">
      <alignment vertical="center" wrapText="1"/>
      <protection locked="0"/>
    </xf>
    <xf numFmtId="170" fontId="17" fillId="0" borderId="2" xfId="0" applyNumberFormat="1" applyFont="1" applyBorder="1" applyAlignment="1" applyProtection="1">
      <alignment vertical="center" wrapText="1"/>
      <protection locked="0"/>
    </xf>
    <xf numFmtId="170" fontId="17" fillId="0" borderId="19" xfId="0" applyNumberFormat="1" applyFont="1" applyBorder="1" applyAlignment="1" applyProtection="1">
      <alignment vertical="center" wrapText="1"/>
      <protection locked="0"/>
    </xf>
    <xf numFmtId="170" fontId="17" fillId="0" borderId="17" xfId="0" applyNumberFormat="1" applyFont="1" applyBorder="1" applyAlignment="1" applyProtection="1">
      <alignment vertical="center" wrapText="1"/>
      <protection locked="0"/>
    </xf>
    <xf numFmtId="170" fontId="17" fillId="0" borderId="65" xfId="0" applyNumberFormat="1" applyFont="1" applyBorder="1" applyAlignment="1" applyProtection="1">
      <alignment vertical="center" wrapText="1"/>
      <protection locked="0"/>
    </xf>
    <xf numFmtId="43" fontId="8" fillId="0" borderId="24" xfId="1" applyFont="1" applyFill="1" applyBorder="1" applyAlignment="1" applyProtection="1">
      <alignment horizontal="right"/>
    </xf>
    <xf numFmtId="43" fontId="8" fillId="0" borderId="90" xfId="1" applyFont="1" applyFill="1" applyBorder="1" applyAlignment="1" applyProtection="1">
      <alignment horizontal="right"/>
    </xf>
    <xf numFmtId="170" fontId="17" fillId="0" borderId="1" xfId="1" applyNumberFormat="1" applyFont="1" applyBorder="1" applyAlignment="1" applyProtection="1">
      <alignment horizontal="left" vertical="center" wrapText="1"/>
      <protection locked="0"/>
    </xf>
    <xf numFmtId="170" fontId="17" fillId="0" borderId="78" xfId="1" applyNumberFormat="1" applyFont="1" applyBorder="1" applyAlignment="1" applyProtection="1">
      <alignment horizontal="left" vertical="center" wrapText="1"/>
      <protection locked="0"/>
    </xf>
    <xf numFmtId="170" fontId="3" fillId="8" borderId="93" xfId="2" applyNumberFormat="1" applyFont="1" applyFill="1" applyBorder="1" applyAlignment="1" applyProtection="1">
      <alignment horizontal="right" vertical="center"/>
      <protection locked="0"/>
    </xf>
    <xf numFmtId="170" fontId="3" fillId="8" borderId="94" xfId="2" applyNumberFormat="1" applyFont="1" applyFill="1" applyBorder="1" applyAlignment="1" applyProtection="1">
      <alignment horizontal="right" vertical="center"/>
      <protection locked="0"/>
    </xf>
    <xf numFmtId="170" fontId="31" fillId="26" borderId="10" xfId="0" applyNumberFormat="1" applyFont="1" applyFill="1" applyBorder="1" applyAlignment="1" applyProtection="1">
      <alignment horizontal="center" vertical="center"/>
      <protection locked="0"/>
    </xf>
    <xf numFmtId="170" fontId="31" fillId="26" borderId="30" xfId="0" applyNumberFormat="1" applyFont="1" applyFill="1" applyBorder="1" applyAlignment="1" applyProtection="1">
      <alignment horizontal="center" vertical="center"/>
      <protection locked="0"/>
    </xf>
    <xf numFmtId="170" fontId="31" fillId="26" borderId="10" xfId="0" applyNumberFormat="1" applyFont="1" applyFill="1" applyBorder="1" applyAlignment="1" applyProtection="1">
      <alignment horizontal="center"/>
      <protection locked="0"/>
    </xf>
    <xf numFmtId="170" fontId="31" fillId="26" borderId="30" xfId="0" applyNumberFormat="1" applyFont="1" applyFill="1" applyBorder="1" applyAlignment="1" applyProtection="1">
      <alignment horizontal="center"/>
      <protection locked="0"/>
    </xf>
    <xf numFmtId="39" fontId="4" fillId="26" borderId="10" xfId="1" applyNumberFormat="1" applyFont="1" applyFill="1" applyBorder="1" applyAlignment="1" applyProtection="1">
      <alignment horizontal="right"/>
      <protection locked="0"/>
    </xf>
    <xf numFmtId="39" fontId="4" fillId="26" borderId="29" xfId="1" applyNumberFormat="1" applyFont="1" applyFill="1" applyBorder="1" applyAlignment="1" applyProtection="1">
      <alignment horizontal="right"/>
      <protection locked="0"/>
    </xf>
    <xf numFmtId="39" fontId="4" fillId="26" borderId="30" xfId="1" applyNumberFormat="1" applyFont="1" applyFill="1" applyBorder="1" applyAlignment="1" applyProtection="1">
      <alignment horizontal="right"/>
      <protection locked="0"/>
    </xf>
    <xf numFmtId="39" fontId="4" fillId="8" borderId="41" xfId="1" applyNumberFormat="1" applyFont="1" applyFill="1" applyBorder="1" applyAlignment="1" applyProtection="1">
      <alignment horizontal="right"/>
      <protection locked="0"/>
    </xf>
    <xf numFmtId="39" fontId="4" fillId="8" borderId="14" xfId="1" applyNumberFormat="1" applyFont="1" applyFill="1" applyBorder="1" applyAlignment="1" applyProtection="1">
      <alignment horizontal="right"/>
      <protection locked="0"/>
    </xf>
    <xf numFmtId="39" fontId="4" fillId="8" borderId="9" xfId="1" applyNumberFormat="1" applyFont="1" applyFill="1" applyBorder="1" applyAlignment="1" applyProtection="1">
      <alignment horizontal="right"/>
      <protection locked="0"/>
    </xf>
    <xf numFmtId="39" fontId="8" fillId="0" borderId="26" xfId="1" applyNumberFormat="1" applyFont="1" applyBorder="1" applyAlignment="1" applyProtection="1">
      <alignment horizontal="right"/>
      <protection locked="0"/>
    </xf>
    <xf numFmtId="39" fontId="8" fillId="0" borderId="3" xfId="1" applyNumberFormat="1" applyFont="1" applyBorder="1" applyAlignment="1" applyProtection="1">
      <alignment horizontal="right"/>
      <protection locked="0"/>
    </xf>
    <xf numFmtId="39" fontId="4" fillId="11" borderId="10" xfId="1" applyNumberFormat="1" applyFont="1" applyFill="1" applyBorder="1" applyAlignment="1" applyProtection="1">
      <alignment horizontal="center"/>
      <protection locked="0"/>
    </xf>
    <xf numFmtId="39" fontId="4" fillId="11" borderId="29" xfId="1" applyNumberFormat="1" applyFont="1" applyFill="1" applyBorder="1" applyAlignment="1" applyProtection="1">
      <alignment horizontal="center"/>
      <protection locked="0"/>
    </xf>
    <xf numFmtId="39" fontId="4" fillId="11" borderId="30" xfId="1" applyNumberFormat="1" applyFont="1" applyFill="1" applyBorder="1" applyAlignment="1" applyProtection="1">
      <alignment horizontal="center"/>
      <protection locked="0"/>
    </xf>
    <xf numFmtId="39" fontId="8" fillId="0" borderId="18" xfId="1" applyNumberFormat="1" applyFont="1" applyBorder="1" applyAlignment="1" applyProtection="1">
      <alignment horizontal="right"/>
      <protection locked="0"/>
    </xf>
    <xf numFmtId="39" fontId="8" fillId="0" borderId="2" xfId="1" applyNumberFormat="1" applyFont="1" applyBorder="1" applyAlignment="1" applyProtection="1">
      <alignment horizontal="right"/>
      <protection locked="0"/>
    </xf>
    <xf numFmtId="39" fontId="8" fillId="0" borderId="71" xfId="1" applyNumberFormat="1" applyFont="1" applyBorder="1" applyAlignment="1" applyProtection="1">
      <alignment horizontal="right"/>
      <protection locked="0"/>
    </xf>
    <xf numFmtId="39" fontId="8" fillId="0" borderId="111" xfId="1" applyNumberFormat="1" applyFont="1" applyBorder="1" applyAlignment="1" applyProtection="1">
      <alignment horizontal="right"/>
      <protection locked="0"/>
    </xf>
    <xf numFmtId="39" fontId="8" fillId="0" borderId="28" xfId="1" applyNumberFormat="1" applyFont="1" applyBorder="1" applyAlignment="1" applyProtection="1">
      <alignment horizontal="right"/>
      <protection locked="0"/>
    </xf>
    <xf numFmtId="39" fontId="4" fillId="3" borderId="10" xfId="1" applyNumberFormat="1" applyFont="1" applyFill="1" applyBorder="1" applyAlignment="1" applyProtection="1">
      <alignment horizontal="center"/>
      <protection locked="0"/>
    </xf>
    <xf numFmtId="39" fontId="4" fillId="3" borderId="29" xfId="1" applyNumberFormat="1" applyFont="1" applyFill="1" applyBorder="1" applyAlignment="1" applyProtection="1">
      <alignment horizontal="center"/>
      <protection locked="0"/>
    </xf>
    <xf numFmtId="39" fontId="4" fillId="3" borderId="30" xfId="1" applyNumberFormat="1" applyFont="1" applyFill="1" applyBorder="1" applyAlignment="1" applyProtection="1">
      <alignment horizontal="center"/>
      <protection locked="0"/>
    </xf>
    <xf numFmtId="39" fontId="8" fillId="0" borderId="25" xfId="1" applyNumberFormat="1" applyFont="1" applyBorder="1" applyAlignment="1" applyProtection="1">
      <alignment horizontal="right"/>
      <protection locked="0"/>
    </xf>
    <xf numFmtId="39" fontId="8" fillId="0" borderId="1" xfId="1" applyNumberFormat="1" applyFont="1" applyBorder="1" applyAlignment="1" applyProtection="1">
      <alignment horizontal="right"/>
      <protection locked="0"/>
    </xf>
    <xf numFmtId="170" fontId="3" fillId="0" borderId="103" xfId="2" applyNumberFormat="1" applyFont="1" applyFill="1" applyBorder="1" applyAlignment="1" applyProtection="1">
      <alignment horizontal="center" vertical="center"/>
      <protection locked="0"/>
    </xf>
    <xf numFmtId="170" fontId="3" fillId="0" borderId="88" xfId="2" applyNumberFormat="1" applyFont="1" applyFill="1" applyBorder="1" applyAlignment="1" applyProtection="1">
      <alignment horizontal="center" vertical="center"/>
      <protection locked="0"/>
    </xf>
    <xf numFmtId="170" fontId="3" fillId="8" borderId="104" xfId="2" applyNumberFormat="1" applyFont="1" applyFill="1" applyBorder="1" applyAlignment="1" applyProtection="1">
      <alignment horizontal="right" vertical="center"/>
      <protection locked="0"/>
    </xf>
    <xf numFmtId="43" fontId="12" fillId="0" borderId="24" xfId="1" applyFont="1" applyBorder="1" applyAlignment="1" applyProtection="1">
      <alignment vertical="center"/>
      <protection locked="0"/>
    </xf>
    <xf numFmtId="43" fontId="12" fillId="0" borderId="68" xfId="1" applyFont="1" applyBorder="1" applyAlignment="1" applyProtection="1">
      <alignment vertical="center"/>
      <protection locked="0"/>
    </xf>
    <xf numFmtId="43" fontId="4" fillId="8" borderId="10" xfId="1" applyFont="1" applyFill="1" applyBorder="1" applyAlignment="1" applyProtection="1">
      <alignment horizontal="right"/>
      <protection locked="0"/>
    </xf>
    <xf numFmtId="43" fontId="4" fillId="8" borderId="30" xfId="1" applyFont="1" applyFill="1" applyBorder="1" applyAlignment="1" applyProtection="1">
      <alignment horizontal="right"/>
      <protection locked="0"/>
    </xf>
    <xf numFmtId="43" fontId="12" fillId="0" borderId="3" xfId="1" applyFont="1" applyBorder="1" applyAlignment="1" applyProtection="1">
      <alignment horizontal="center" vertical="center"/>
      <protection locked="0"/>
    </xf>
    <xf numFmtId="43" fontId="4" fillId="8" borderId="57" xfId="1" applyFont="1" applyFill="1" applyBorder="1" applyAlignment="1" applyProtection="1">
      <alignment horizontal="right"/>
      <protection locked="0"/>
    </xf>
    <xf numFmtId="43" fontId="4" fillId="8" borderId="44" xfId="1" applyFont="1" applyFill="1" applyBorder="1" applyAlignment="1" applyProtection="1">
      <alignment horizontal="right"/>
      <protection locked="0"/>
    </xf>
    <xf numFmtId="39" fontId="3" fillId="8" borderId="113" xfId="1" applyNumberFormat="1" applyFont="1" applyFill="1" applyBorder="1" applyAlignment="1" applyProtection="1">
      <alignment horizontal="right" vertical="center"/>
    </xf>
    <xf numFmtId="39" fontId="4" fillId="7" borderId="10" xfId="0" applyNumberFormat="1" applyFont="1" applyFill="1" applyBorder="1" applyAlignment="1" applyProtection="1">
      <alignment horizontal="center"/>
      <protection locked="0"/>
    </xf>
    <xf numFmtId="39" fontId="4" fillId="7" borderId="29" xfId="0" applyNumberFormat="1" applyFont="1" applyFill="1" applyBorder="1" applyAlignment="1" applyProtection="1">
      <alignment horizontal="center"/>
      <protection locked="0"/>
    </xf>
    <xf numFmtId="39" fontId="4" fillId="7" borderId="30" xfId="0" applyNumberFormat="1" applyFont="1" applyFill="1" applyBorder="1" applyAlignment="1" applyProtection="1">
      <alignment horizontal="center"/>
      <protection locked="0"/>
    </xf>
    <xf numFmtId="39" fontId="4" fillId="8" borderId="10" xfId="0" applyNumberFormat="1" applyFont="1" applyFill="1" applyBorder="1" applyAlignment="1" applyProtection="1">
      <alignment horizontal="center"/>
      <protection locked="0"/>
    </xf>
    <xf numFmtId="39" fontId="4" fillId="8" borderId="29" xfId="0" applyNumberFormat="1" applyFont="1" applyFill="1" applyBorder="1" applyAlignment="1" applyProtection="1">
      <alignment horizontal="center"/>
      <protection locked="0"/>
    </xf>
    <xf numFmtId="39" fontId="4" fillId="8" borderId="30" xfId="0" applyNumberFormat="1" applyFont="1" applyFill="1" applyBorder="1" applyAlignment="1" applyProtection="1">
      <alignment horizontal="center"/>
      <protection locked="0"/>
    </xf>
    <xf numFmtId="170" fontId="8" fillId="0" borderId="71" xfId="1" applyNumberFormat="1" applyFont="1" applyBorder="1" applyAlignment="1" applyProtection="1">
      <alignment horizontal="right"/>
      <protection locked="0"/>
    </xf>
    <xf numFmtId="170" fontId="8" fillId="0" borderId="111" xfId="1" applyNumberFormat="1" applyFont="1" applyBorder="1" applyAlignment="1" applyProtection="1">
      <alignment horizontal="right"/>
      <protection locked="0"/>
    </xf>
    <xf numFmtId="170" fontId="8" fillId="0" borderId="28" xfId="1" applyNumberFormat="1" applyFont="1" applyBorder="1" applyAlignment="1" applyProtection="1">
      <alignment horizontal="right"/>
      <protection locked="0"/>
    </xf>
    <xf numFmtId="43" fontId="3" fillId="8" borderId="113" xfId="2" applyNumberFormat="1" applyFont="1" applyFill="1" applyBorder="1" applyAlignment="1" applyProtection="1">
      <alignment horizontal="right" vertical="center"/>
      <protection locked="0"/>
    </xf>
    <xf numFmtId="39" fontId="4" fillId="7" borderId="10" xfId="2" applyNumberFormat="1" applyFont="1" applyFill="1" applyBorder="1" applyAlignment="1" applyProtection="1">
      <alignment horizontal="center"/>
      <protection locked="0"/>
    </xf>
    <xf numFmtId="39" fontId="4" fillId="7" borderId="30" xfId="2" applyNumberFormat="1" applyFont="1" applyFill="1" applyBorder="1" applyAlignment="1" applyProtection="1">
      <alignment horizontal="center"/>
      <protection locked="0"/>
    </xf>
    <xf numFmtId="39" fontId="4" fillId="3" borderId="10" xfId="0" applyNumberFormat="1" applyFont="1" applyFill="1" applyBorder="1" applyAlignment="1" applyProtection="1">
      <alignment horizontal="center"/>
      <protection locked="0"/>
    </xf>
    <xf numFmtId="39" fontId="4" fillId="3" borderId="29" xfId="0" applyNumberFormat="1" applyFont="1" applyFill="1" applyBorder="1" applyAlignment="1" applyProtection="1">
      <alignment horizontal="center"/>
      <protection locked="0"/>
    </xf>
    <xf numFmtId="39" fontId="4" fillId="3" borderId="30" xfId="0" applyNumberFormat="1" applyFont="1" applyFill="1" applyBorder="1" applyAlignment="1" applyProtection="1">
      <alignment horizontal="center"/>
      <protection locked="0"/>
    </xf>
    <xf numFmtId="170" fontId="4" fillId="0" borderId="29" xfId="0" applyNumberFormat="1" applyFont="1" applyBorder="1" applyAlignment="1">
      <alignment horizontal="center" vertical="center"/>
    </xf>
    <xf numFmtId="170" fontId="4" fillId="0" borderId="30" xfId="0" applyNumberFormat="1" applyFont="1" applyBorder="1" applyAlignment="1">
      <alignment horizontal="center" vertical="center"/>
    </xf>
    <xf numFmtId="170" fontId="4" fillId="8" borderId="10" xfId="1" applyNumberFormat="1" applyFont="1" applyFill="1" applyBorder="1" applyAlignment="1" applyProtection="1">
      <alignment horizontal="right"/>
      <protection locked="0"/>
    </xf>
    <xf numFmtId="170" fontId="4" fillId="8" borderId="29" xfId="1" applyNumberFormat="1" applyFont="1" applyFill="1" applyBorder="1" applyAlignment="1" applyProtection="1">
      <alignment horizontal="right"/>
      <protection locked="0"/>
    </xf>
    <xf numFmtId="170" fontId="4" fillId="8" borderId="30" xfId="1" applyNumberFormat="1" applyFont="1" applyFill="1" applyBorder="1" applyAlignment="1" applyProtection="1">
      <alignment horizontal="right"/>
      <protection locked="0"/>
    </xf>
    <xf numFmtId="170" fontId="34" fillId="0" borderId="19" xfId="1" applyNumberFormat="1" applyFont="1" applyBorder="1" applyAlignment="1" applyProtection="1">
      <alignment horizontal="left" vertical="center" wrapText="1"/>
      <protection locked="0"/>
    </xf>
    <xf numFmtId="170" fontId="1" fillId="0" borderId="29" xfId="0" applyNumberFormat="1" applyFont="1" applyBorder="1" applyAlignment="1" applyProtection="1">
      <alignment horizontal="right" wrapText="1"/>
      <protection locked="0"/>
    </xf>
    <xf numFmtId="170" fontId="1" fillId="0" borderId="30" xfId="0" applyNumberFormat="1" applyFont="1" applyBorder="1" applyAlignment="1" applyProtection="1">
      <alignment horizontal="right" wrapText="1"/>
      <protection locked="0"/>
    </xf>
    <xf numFmtId="170" fontId="17" fillId="0" borderId="1" xfId="1" applyNumberFormat="1" applyFont="1" applyFill="1" applyBorder="1" applyAlignment="1" applyProtection="1">
      <alignment horizontal="left" vertical="center" wrapText="1"/>
      <protection locked="0"/>
    </xf>
    <xf numFmtId="170" fontId="17" fillId="0" borderId="78" xfId="1" applyNumberFormat="1" applyFont="1" applyFill="1" applyBorder="1" applyAlignment="1" applyProtection="1">
      <alignment horizontal="left" vertical="center" wrapText="1"/>
      <protection locked="0"/>
    </xf>
    <xf numFmtId="170" fontId="89" fillId="0" borderId="12" xfId="0" applyNumberFormat="1" applyFont="1" applyBorder="1" applyAlignment="1" applyProtection="1">
      <alignment horizontal="center"/>
      <protection locked="0"/>
    </xf>
    <xf numFmtId="170" fontId="89" fillId="0" borderId="13" xfId="0" applyNumberFormat="1" applyFont="1" applyBorder="1" applyAlignment="1" applyProtection="1">
      <alignment horizontal="center"/>
      <protection locked="0"/>
    </xf>
    <xf numFmtId="170" fontId="89" fillId="0" borderId="7" xfId="0" applyNumberFormat="1" applyFont="1" applyBorder="1" applyAlignment="1" applyProtection="1">
      <alignment horizontal="center"/>
      <protection locked="0"/>
    </xf>
    <xf numFmtId="170" fontId="89" fillId="0" borderId="41" xfId="0" applyNumberFormat="1" applyFont="1" applyBorder="1" applyAlignment="1" applyProtection="1">
      <alignment horizontal="center"/>
      <protection locked="0"/>
    </xf>
    <xf numFmtId="170" fontId="89" fillId="0" borderId="14" xfId="0" applyNumberFormat="1" applyFont="1" applyBorder="1" applyAlignment="1" applyProtection="1">
      <alignment horizontal="center"/>
      <protection locked="0"/>
    </xf>
    <xf numFmtId="170" fontId="89" fillId="0" borderId="9" xfId="0" applyNumberFormat="1" applyFont="1" applyBorder="1" applyAlignment="1" applyProtection="1">
      <alignment horizontal="center"/>
      <protection locked="0"/>
    </xf>
    <xf numFmtId="43" fontId="12" fillId="0" borderId="29" xfId="0" applyNumberFormat="1" applyFont="1" applyBorder="1" applyAlignment="1">
      <alignment horizontal="center"/>
    </xf>
    <xf numFmtId="43" fontId="12" fillId="0" borderId="30" xfId="0" applyNumberFormat="1" applyFont="1" applyBorder="1" applyAlignment="1">
      <alignment horizontal="center"/>
    </xf>
    <xf numFmtId="0" fontId="87" fillId="0" borderId="36" xfId="0" applyFont="1" applyBorder="1" applyAlignment="1" applyProtection="1">
      <alignment horizontal="center" vertical="center" wrapText="1"/>
      <protection locked="0"/>
    </xf>
    <xf numFmtId="0" fontId="87" fillId="0" borderId="47" xfId="0" applyFont="1" applyBorder="1" applyAlignment="1" applyProtection="1">
      <alignment horizontal="center" vertical="center" wrapText="1"/>
      <protection locked="0"/>
    </xf>
    <xf numFmtId="0" fontId="87" fillId="0" borderId="48" xfId="0" applyFont="1" applyBorder="1" applyAlignment="1" applyProtection="1">
      <alignment horizontal="center" vertical="center" wrapText="1"/>
      <protection locked="0"/>
    </xf>
    <xf numFmtId="0" fontId="87" fillId="0" borderId="49" xfId="0" applyFont="1" applyBorder="1" applyAlignment="1" applyProtection="1">
      <alignment horizontal="center" vertical="center" wrapText="1"/>
      <protection locked="0"/>
    </xf>
    <xf numFmtId="0" fontId="87" fillId="0" borderId="50" xfId="0" applyFont="1" applyBorder="1" applyAlignment="1" applyProtection="1">
      <alignment horizontal="center" vertical="center" wrapText="1"/>
      <protection locked="0"/>
    </xf>
    <xf numFmtId="0" fontId="87" fillId="0" borderId="52" xfId="0" applyFont="1" applyBorder="1" applyAlignment="1" applyProtection="1">
      <alignment horizontal="center" vertical="center" wrapText="1"/>
      <protection locked="0"/>
    </xf>
    <xf numFmtId="166" fontId="4" fillId="0" borderId="10" xfId="0" applyNumberFormat="1" applyFont="1" applyBorder="1" applyAlignment="1" applyProtection="1">
      <alignment horizontal="center" vertical="center"/>
      <protection locked="0"/>
    </xf>
    <xf numFmtId="166" fontId="4" fillId="0" borderId="30" xfId="0" applyNumberFormat="1" applyFont="1" applyBorder="1" applyAlignment="1" applyProtection="1">
      <alignment horizontal="center" vertical="center"/>
      <protection locked="0"/>
    </xf>
    <xf numFmtId="0" fontId="9" fillId="7" borderId="10" xfId="0" applyFont="1" applyFill="1" applyBorder="1" applyAlignment="1" applyProtection="1">
      <alignment horizontal="center" vertical="center"/>
      <protection locked="0"/>
    </xf>
    <xf numFmtId="0" fontId="9" fillId="7" borderId="29" xfId="0" applyFont="1" applyFill="1" applyBorder="1" applyAlignment="1" applyProtection="1">
      <alignment horizontal="center" vertical="center"/>
      <protection locked="0"/>
    </xf>
    <xf numFmtId="0" fontId="9" fillId="7" borderId="30" xfId="0" applyFont="1" applyFill="1" applyBorder="1" applyAlignment="1" applyProtection="1">
      <alignment horizontal="center" vertical="center"/>
      <protection locked="0"/>
    </xf>
    <xf numFmtId="4" fontId="4" fillId="3" borderId="93" xfId="2" applyNumberFormat="1" applyFont="1" applyFill="1" applyBorder="1" applyAlignment="1" applyProtection="1">
      <alignment horizontal="right" wrapText="1"/>
      <protection locked="0"/>
    </xf>
    <xf numFmtId="4" fontId="4" fillId="3" borderId="104" xfId="2" applyNumberFormat="1" applyFont="1" applyFill="1" applyBorder="1" applyAlignment="1" applyProtection="1">
      <alignment horizontal="right" wrapText="1"/>
      <protection locked="0"/>
    </xf>
    <xf numFmtId="4" fontId="4" fillId="3" borderId="105" xfId="2" applyNumberFormat="1" applyFont="1" applyFill="1" applyBorder="1" applyAlignment="1" applyProtection="1">
      <alignment horizontal="right" wrapText="1"/>
      <protection locked="0"/>
    </xf>
    <xf numFmtId="4" fontId="2" fillId="0" borderId="71" xfId="2" applyNumberFormat="1" applyFont="1" applyBorder="1" applyAlignment="1" applyProtection="1">
      <alignment vertical="center"/>
      <protection locked="0"/>
    </xf>
    <xf numFmtId="4" fontId="2" fillId="0" borderId="65" xfId="2" applyNumberFormat="1" applyFont="1" applyBorder="1" applyAlignment="1" applyProtection="1">
      <alignment vertical="center"/>
      <protection locked="0"/>
    </xf>
    <xf numFmtId="0" fontId="9" fillId="7" borderId="12" xfId="0" applyFont="1" applyFill="1" applyBorder="1" applyAlignment="1" applyProtection="1">
      <alignment horizontal="center" vertical="center"/>
      <protection locked="0"/>
    </xf>
    <xf numFmtId="0" fontId="9" fillId="7" borderId="13" xfId="0" applyFont="1" applyFill="1" applyBorder="1" applyAlignment="1" applyProtection="1">
      <alignment horizontal="center" vertical="center"/>
      <protection locked="0"/>
    </xf>
    <xf numFmtId="0" fontId="9" fillId="7" borderId="7" xfId="0" applyFont="1" applyFill="1" applyBorder="1" applyAlignment="1" applyProtection="1">
      <alignment horizontal="center" vertical="center"/>
      <protection locked="0"/>
    </xf>
    <xf numFmtId="4" fontId="2" fillId="0" borderId="17" xfId="0" applyNumberFormat="1" applyFont="1" applyBorder="1" applyAlignment="1" applyProtection="1">
      <alignment horizontal="center" vertical="center"/>
      <protection locked="0"/>
    </xf>
    <xf numFmtId="4" fontId="2" fillId="0" borderId="65" xfId="0" applyNumberFormat="1" applyFont="1" applyBorder="1" applyAlignment="1" applyProtection="1">
      <alignment horizontal="center" vertical="center"/>
      <protection locked="0"/>
    </xf>
    <xf numFmtId="0" fontId="9" fillId="8" borderId="10"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30" xfId="0" applyFont="1" applyFill="1" applyBorder="1" applyAlignment="1" applyProtection="1">
      <alignment horizontal="center" vertical="center"/>
      <protection locked="0"/>
    </xf>
    <xf numFmtId="43" fontId="45" fillId="0" borderId="12" xfId="1" applyFont="1" applyBorder="1" applyAlignment="1" applyProtection="1">
      <alignment horizontal="center"/>
    </xf>
    <xf numFmtId="43" fontId="45" fillId="0" borderId="7" xfId="1" applyFont="1" applyBorder="1" applyAlignment="1" applyProtection="1">
      <alignment horizontal="center"/>
    </xf>
    <xf numFmtId="43" fontId="45" fillId="0" borderId="41" xfId="1" applyFont="1" applyBorder="1" applyAlignment="1" applyProtection="1">
      <alignment horizontal="center"/>
    </xf>
    <xf numFmtId="43" fontId="45" fillId="0" borderId="9" xfId="1" applyFont="1" applyBorder="1" applyAlignment="1" applyProtection="1">
      <alignment horizontal="center"/>
    </xf>
    <xf numFmtId="170" fontId="9" fillId="3" borderId="10" xfId="0" applyNumberFormat="1" applyFont="1" applyFill="1" applyBorder="1" applyAlignment="1" applyProtection="1">
      <alignment horizontal="center" vertical="center"/>
      <protection locked="0"/>
    </xf>
    <xf numFmtId="170" fontId="9" fillId="3" borderId="29" xfId="0" applyNumberFormat="1" applyFont="1" applyFill="1" applyBorder="1" applyAlignment="1" applyProtection="1">
      <alignment horizontal="center" vertical="center"/>
      <protection locked="0"/>
    </xf>
    <xf numFmtId="170" fontId="9" fillId="3" borderId="30" xfId="0" applyNumberFormat="1" applyFont="1" applyFill="1" applyBorder="1" applyAlignment="1" applyProtection="1">
      <alignment horizontal="center" vertical="center"/>
      <protection locked="0"/>
    </xf>
    <xf numFmtId="43" fontId="9" fillId="3" borderId="29" xfId="1" applyFont="1" applyFill="1" applyBorder="1" applyAlignment="1" applyProtection="1">
      <alignment horizontal="center" vertical="center"/>
    </xf>
    <xf numFmtId="43" fontId="9" fillId="3" borderId="30" xfId="1" applyFont="1" applyFill="1" applyBorder="1" applyAlignment="1" applyProtection="1">
      <alignment horizontal="center" vertical="center"/>
    </xf>
    <xf numFmtId="0" fontId="56" fillId="0" borderId="0" xfId="0" applyFont="1" applyAlignment="1" applyProtection="1">
      <alignment horizontal="center" vertical="top"/>
      <protection locked="0"/>
    </xf>
    <xf numFmtId="0" fontId="9" fillId="0" borderId="77" xfId="0" applyFont="1" applyBorder="1" applyAlignment="1" applyProtection="1">
      <alignment horizontal="center" vertical="center"/>
      <protection locked="0"/>
    </xf>
    <xf numFmtId="0" fontId="9" fillId="0" borderId="67" xfId="0" applyFont="1" applyBorder="1" applyAlignment="1" applyProtection="1">
      <alignment horizontal="center" vertical="center"/>
      <protection locked="0"/>
    </xf>
    <xf numFmtId="43" fontId="3" fillId="3" borderId="101" xfId="1" applyFont="1" applyFill="1" applyBorder="1" applyAlignment="1" applyProtection="1">
      <alignment horizontal="center" vertical="center"/>
    </xf>
    <xf numFmtId="43" fontId="3" fillId="3" borderId="100" xfId="1" applyFont="1" applyFill="1" applyBorder="1" applyAlignment="1" applyProtection="1">
      <alignment horizontal="center" vertical="center"/>
    </xf>
    <xf numFmtId="0" fontId="1" fillId="0" borderId="29" xfId="0" applyFont="1" applyBorder="1" applyProtection="1">
      <protection locked="0"/>
    </xf>
    <xf numFmtId="0" fontId="1" fillId="0" borderId="30" xfId="0" applyFont="1" applyBorder="1" applyProtection="1">
      <protection locked="0"/>
    </xf>
    <xf numFmtId="166" fontId="4" fillId="0" borderId="29" xfId="0" applyNumberFormat="1" applyFont="1" applyBorder="1" applyAlignment="1" applyProtection="1">
      <alignment horizontal="center" vertical="center"/>
      <protection locked="0"/>
    </xf>
    <xf numFmtId="0" fontId="11" fillId="9" borderId="10" xfId="0" applyFont="1" applyFill="1" applyBorder="1" applyAlignment="1" applyProtection="1">
      <alignment horizontal="center"/>
      <protection locked="0"/>
    </xf>
    <xf numFmtId="0" fontId="11" fillId="9" borderId="29" xfId="0" applyFont="1" applyFill="1" applyBorder="1" applyAlignment="1" applyProtection="1">
      <alignment horizontal="center"/>
      <protection locked="0"/>
    </xf>
    <xf numFmtId="0" fontId="11" fillId="9" borderId="30" xfId="0" applyFont="1" applyFill="1" applyBorder="1" applyAlignment="1" applyProtection="1">
      <alignment horizontal="center"/>
      <protection locked="0"/>
    </xf>
    <xf numFmtId="0" fontId="9" fillId="13" borderId="10" xfId="0" applyFont="1" applyFill="1" applyBorder="1" applyAlignment="1" applyProtection="1">
      <alignment horizontal="center" vertical="center"/>
      <protection locked="0"/>
    </xf>
    <xf numFmtId="0" fontId="9" fillId="13" borderId="30" xfId="0" applyFont="1" applyFill="1" applyBorder="1" applyAlignment="1" applyProtection="1">
      <alignment horizontal="center" vertical="center"/>
      <protection locked="0"/>
    </xf>
    <xf numFmtId="0" fontId="28" fillId="13" borderId="103" xfId="2" applyNumberFormat="1" applyFont="1" applyFill="1" applyBorder="1" applyAlignment="1" applyProtection="1">
      <alignment horizontal="right" vertical="center"/>
      <protection locked="0"/>
    </xf>
    <xf numFmtId="0" fontId="28" fillId="13" borderId="114" xfId="2" applyNumberFormat="1" applyFont="1" applyFill="1" applyBorder="1" applyAlignment="1" applyProtection="1">
      <alignment horizontal="right" vertical="center"/>
      <protection locked="0"/>
    </xf>
    <xf numFmtId="167" fontId="4" fillId="3" borderId="10" xfId="2" applyFont="1" applyFill="1" applyBorder="1" applyAlignment="1" applyProtection="1">
      <alignment horizontal="right" vertical="center"/>
      <protection locked="0"/>
    </xf>
    <xf numFmtId="167" fontId="4" fillId="3" borderId="29" xfId="2" applyFont="1" applyFill="1" applyBorder="1" applyAlignment="1" applyProtection="1">
      <alignment horizontal="right" vertical="center"/>
      <protection locked="0"/>
    </xf>
    <xf numFmtId="167" fontId="4" fillId="3" borderId="30" xfId="2" applyFont="1" applyFill="1" applyBorder="1" applyAlignment="1" applyProtection="1">
      <alignment horizontal="right" vertical="center"/>
      <protection locked="0"/>
    </xf>
    <xf numFmtId="43" fontId="8" fillId="0" borderId="10" xfId="1" applyFont="1" applyBorder="1" applyAlignment="1" applyProtection="1">
      <alignment horizontal="center" vertical="center"/>
    </xf>
    <xf numFmtId="43" fontId="8" fillId="0" borderId="30" xfId="1" applyFont="1" applyBorder="1" applyAlignment="1" applyProtection="1">
      <alignment horizontal="center" vertical="center"/>
    </xf>
    <xf numFmtId="49" fontId="3" fillId="0" borderId="66" xfId="0" applyNumberFormat="1" applyFont="1" applyBorder="1" applyAlignment="1" applyProtection="1">
      <alignment horizontal="center" vertical="center" wrapText="1"/>
      <protection locked="0"/>
    </xf>
    <xf numFmtId="49" fontId="3" fillId="0" borderId="75" xfId="0" applyNumberFormat="1" applyFont="1" applyBorder="1" applyAlignment="1" applyProtection="1">
      <alignment horizontal="center" vertical="center" wrapText="1"/>
      <protection locked="0"/>
    </xf>
    <xf numFmtId="43" fontId="2" fillId="0" borderId="71" xfId="1" applyFont="1" applyBorder="1" applyAlignment="1" applyProtection="1">
      <alignment horizontal="center" vertical="center"/>
      <protection locked="0"/>
    </xf>
    <xf numFmtId="43" fontId="2" fillId="0" borderId="111" xfId="1" applyFont="1" applyBorder="1" applyAlignment="1" applyProtection="1">
      <alignment horizontal="center" vertical="center"/>
      <protection locked="0"/>
    </xf>
    <xf numFmtId="43" fontId="2" fillId="0" borderId="65" xfId="1"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11" xfId="0" applyFont="1" applyBorder="1" applyAlignment="1" applyProtection="1">
      <alignment horizontal="center" vertical="center"/>
      <protection locked="0"/>
    </xf>
    <xf numFmtId="0" fontId="12" fillId="0" borderId="65" xfId="0" applyFont="1" applyBorder="1" applyAlignment="1" applyProtection="1">
      <alignment horizontal="center" vertical="center"/>
      <protection locked="0"/>
    </xf>
    <xf numFmtId="4" fontId="3" fillId="0" borderId="69" xfId="2" applyNumberFormat="1" applyFont="1" applyBorder="1" applyAlignment="1" applyProtection="1">
      <alignment horizontal="right" vertical="center"/>
      <protection locked="0"/>
    </xf>
    <xf numFmtId="4" fontId="3" fillId="0" borderId="51" xfId="2" applyNumberFormat="1" applyFont="1" applyBorder="1" applyAlignment="1" applyProtection="1">
      <alignment horizontal="right" vertical="center"/>
      <protection locked="0"/>
    </xf>
    <xf numFmtId="4" fontId="3" fillId="0" borderId="92" xfId="2" applyNumberFormat="1" applyFont="1" applyBorder="1" applyAlignment="1" applyProtection="1">
      <alignment horizontal="right" vertical="center"/>
      <protection locked="0"/>
    </xf>
    <xf numFmtId="4" fontId="9" fillId="8" borderId="10" xfId="2" applyNumberFormat="1" applyFont="1" applyFill="1" applyBorder="1" applyAlignment="1" applyProtection="1">
      <alignment horizontal="center" vertical="center"/>
      <protection locked="0"/>
    </xf>
    <xf numFmtId="0" fontId="1" fillId="0" borderId="29" xfId="0" applyFont="1" applyBorder="1" applyAlignment="1">
      <alignment vertical="center"/>
    </xf>
    <xf numFmtId="0" fontId="1" fillId="0" borderId="30" xfId="0" applyFont="1" applyBorder="1" applyAlignment="1">
      <alignment vertical="center"/>
    </xf>
    <xf numFmtId="0" fontId="28" fillId="0" borderId="72" xfId="0" applyFont="1" applyBorder="1" applyAlignment="1" applyProtection="1">
      <alignment horizontal="right" vertical="center"/>
      <protection locked="0"/>
    </xf>
    <xf numFmtId="0" fontId="28" fillId="0" borderId="111" xfId="0" applyFont="1" applyBorder="1" applyAlignment="1" applyProtection="1">
      <alignment horizontal="right" vertical="center"/>
      <protection locked="0"/>
    </xf>
    <xf numFmtId="0" fontId="28" fillId="0" borderId="65" xfId="0" applyFont="1" applyBorder="1" applyAlignment="1" applyProtection="1">
      <alignment horizontal="right" vertical="center"/>
      <protection locked="0"/>
    </xf>
    <xf numFmtId="165" fontId="9" fillId="2" borderId="77" xfId="1" applyNumberFormat="1" applyFont="1" applyFill="1" applyBorder="1" applyAlignment="1" applyProtection="1">
      <alignment horizontal="center" vertical="center"/>
      <protection locked="0"/>
    </xf>
    <xf numFmtId="165" fontId="9" fillId="2" borderId="67" xfId="1" applyNumberFormat="1" applyFont="1" applyFill="1" applyBorder="1" applyAlignment="1" applyProtection="1">
      <alignment horizontal="center" vertical="center"/>
      <protection locked="0"/>
    </xf>
    <xf numFmtId="43" fontId="2" fillId="2" borderId="71" xfId="1" applyFont="1" applyFill="1" applyBorder="1" applyAlignment="1" applyProtection="1">
      <alignment horizontal="center" vertical="center"/>
      <protection locked="0"/>
    </xf>
    <xf numFmtId="43" fontId="2" fillId="2" borderId="111" xfId="1" applyFont="1" applyFill="1" applyBorder="1" applyAlignment="1" applyProtection="1">
      <alignment horizontal="center" vertical="center"/>
      <protection locked="0"/>
    </xf>
    <xf numFmtId="43" fontId="2" fillId="2" borderId="65" xfId="1" applyFont="1" applyFill="1" applyBorder="1" applyAlignment="1" applyProtection="1">
      <alignment horizontal="center" vertical="center"/>
      <protection locked="0"/>
    </xf>
    <xf numFmtId="43" fontId="2" fillId="0" borderId="69" xfId="2" applyNumberFormat="1" applyFont="1" applyBorder="1" applyAlignment="1" applyProtection="1">
      <alignment horizontal="center" vertical="center"/>
    </xf>
    <xf numFmtId="43" fontId="2" fillId="0" borderId="51" xfId="2" applyNumberFormat="1" applyFont="1" applyBorder="1" applyAlignment="1" applyProtection="1">
      <alignment horizontal="center" vertical="center"/>
    </xf>
    <xf numFmtId="43" fontId="2" fillId="0" borderId="92" xfId="2" applyNumberFormat="1" applyFont="1" applyBorder="1" applyAlignment="1" applyProtection="1">
      <alignment horizontal="center" vertical="center"/>
    </xf>
    <xf numFmtId="43" fontId="2" fillId="0" borderId="69" xfId="1" applyFont="1" applyBorder="1" applyAlignment="1" applyProtection="1">
      <alignment horizontal="center" vertical="center"/>
      <protection locked="0"/>
    </xf>
    <xf numFmtId="43" fontId="2" fillId="0" borderId="51" xfId="1" applyFont="1" applyBorder="1" applyAlignment="1" applyProtection="1">
      <alignment horizontal="center" vertical="center"/>
      <protection locked="0"/>
    </xf>
    <xf numFmtId="43" fontId="2" fillId="0" borderId="92" xfId="1" applyFont="1" applyBorder="1" applyAlignment="1" applyProtection="1">
      <alignment horizontal="center" vertical="center"/>
      <protection locked="0"/>
    </xf>
    <xf numFmtId="4" fontId="3" fillId="0" borderId="71" xfId="2" applyNumberFormat="1" applyFont="1" applyBorder="1" applyAlignment="1" applyProtection="1">
      <alignment horizontal="right" vertical="center" wrapText="1"/>
      <protection locked="0"/>
    </xf>
    <xf numFmtId="4" fontId="3" fillId="0" borderId="111" xfId="2" applyNumberFormat="1" applyFont="1" applyBorder="1" applyAlignment="1" applyProtection="1">
      <alignment horizontal="right" vertical="center" wrapText="1"/>
      <protection locked="0"/>
    </xf>
    <xf numFmtId="4" fontId="3" fillId="0" borderId="65" xfId="2" applyNumberFormat="1" applyFont="1" applyBorder="1" applyAlignment="1" applyProtection="1">
      <alignment horizontal="right" vertical="center" wrapText="1"/>
      <protection locked="0"/>
    </xf>
    <xf numFmtId="4" fontId="3" fillId="0" borderId="71" xfId="2" applyNumberFormat="1" applyFont="1" applyFill="1" applyBorder="1" applyAlignment="1" applyProtection="1">
      <alignment horizontal="right" vertical="center" wrapText="1"/>
      <protection locked="0"/>
    </xf>
    <xf numFmtId="4" fontId="3" fillId="0" borderId="111" xfId="2" applyNumberFormat="1" applyFont="1" applyFill="1" applyBorder="1" applyAlignment="1" applyProtection="1">
      <alignment horizontal="right" vertical="center" wrapText="1"/>
      <protection locked="0"/>
    </xf>
    <xf numFmtId="4" fontId="3" fillId="0" borderId="65" xfId="2" applyNumberFormat="1" applyFont="1" applyFill="1" applyBorder="1" applyAlignment="1" applyProtection="1">
      <alignment horizontal="right" vertical="center" wrapText="1"/>
      <protection locked="0"/>
    </xf>
    <xf numFmtId="4" fontId="9" fillId="8" borderId="10" xfId="2" applyNumberFormat="1" applyFont="1" applyFill="1" applyBorder="1" applyAlignment="1" applyProtection="1">
      <alignment horizontal="right"/>
      <protection locked="0"/>
    </xf>
    <xf numFmtId="4" fontId="9" fillId="8" borderId="29" xfId="2" applyNumberFormat="1" applyFont="1" applyFill="1" applyBorder="1" applyAlignment="1" applyProtection="1">
      <alignment horizontal="right"/>
      <protection locked="0"/>
    </xf>
    <xf numFmtId="4" fontId="9" fillId="8" borderId="30" xfId="2" applyNumberFormat="1" applyFont="1" applyFill="1" applyBorder="1" applyAlignment="1" applyProtection="1">
      <alignment horizontal="right"/>
      <protection locked="0"/>
    </xf>
    <xf numFmtId="43" fontId="3" fillId="8" borderId="10" xfId="0" applyNumberFormat="1" applyFont="1" applyFill="1" applyBorder="1" applyAlignment="1">
      <alignment horizontal="center"/>
    </xf>
    <xf numFmtId="43" fontId="3" fillId="8" borderId="29" xfId="0" applyNumberFormat="1" applyFont="1" applyFill="1" applyBorder="1" applyAlignment="1">
      <alignment horizontal="center"/>
    </xf>
    <xf numFmtId="0" fontId="3" fillId="8" borderId="30" xfId="0" applyFont="1" applyFill="1" applyBorder="1" applyAlignment="1">
      <alignment horizontal="center"/>
    </xf>
    <xf numFmtId="165" fontId="9" fillId="8" borderId="10" xfId="1" applyNumberFormat="1" applyFont="1" applyFill="1" applyBorder="1" applyAlignment="1" applyProtection="1">
      <alignment horizontal="right" vertical="center"/>
      <protection locked="0"/>
    </xf>
    <xf numFmtId="165" fontId="9" fillId="8" borderId="29" xfId="1" applyNumberFormat="1" applyFont="1" applyFill="1" applyBorder="1" applyAlignment="1" applyProtection="1">
      <alignment horizontal="right" vertical="center"/>
      <protection locked="0"/>
    </xf>
    <xf numFmtId="165" fontId="9" fillId="8" borderId="30" xfId="1" applyNumberFormat="1" applyFont="1" applyFill="1" applyBorder="1" applyAlignment="1" applyProtection="1">
      <alignment horizontal="right" vertical="center"/>
      <protection locked="0"/>
    </xf>
    <xf numFmtId="43" fontId="3" fillId="8" borderId="10" xfId="1" applyFont="1" applyFill="1" applyBorder="1" applyAlignment="1" applyProtection="1">
      <alignment horizontal="center" vertical="center"/>
    </xf>
    <xf numFmtId="43" fontId="3" fillId="8" borderId="29" xfId="1" applyFont="1" applyFill="1" applyBorder="1" applyAlignment="1" applyProtection="1">
      <alignment horizontal="center" vertical="center"/>
    </xf>
    <xf numFmtId="43" fontId="3" fillId="8" borderId="30" xfId="1" applyFont="1" applyFill="1" applyBorder="1" applyAlignment="1" applyProtection="1">
      <alignment horizontal="center" vertical="center"/>
    </xf>
    <xf numFmtId="4" fontId="3" fillId="0" borderId="12" xfId="2" applyNumberFormat="1" applyFont="1" applyBorder="1" applyAlignment="1" applyProtection="1">
      <alignment horizontal="right" vertical="center"/>
      <protection locked="0"/>
    </xf>
    <xf numFmtId="4" fontId="3" fillId="0" borderId="13" xfId="2" applyNumberFormat="1" applyFont="1" applyBorder="1" applyAlignment="1" applyProtection="1">
      <alignment horizontal="right" vertical="center"/>
      <protection locked="0"/>
    </xf>
    <xf numFmtId="4" fontId="3" fillId="0" borderId="7" xfId="2" applyNumberFormat="1" applyFont="1" applyBorder="1" applyAlignment="1" applyProtection="1">
      <alignment horizontal="right" vertical="center"/>
      <protection locked="0"/>
    </xf>
    <xf numFmtId="43" fontId="3" fillId="0" borderId="77" xfId="1" applyFont="1" applyBorder="1" applyAlignment="1" applyProtection="1">
      <alignment horizontal="center" vertical="center"/>
      <protection locked="0"/>
    </xf>
    <xf numFmtId="43" fontId="3" fillId="0" borderId="95" xfId="1" applyFont="1" applyBorder="1" applyAlignment="1" applyProtection="1">
      <alignment horizontal="center" vertical="center"/>
      <protection locked="0"/>
    </xf>
    <xf numFmtId="43" fontId="3" fillId="0" borderId="67" xfId="1" applyFont="1" applyBorder="1" applyAlignment="1" applyProtection="1">
      <alignment horizontal="center" vertical="center"/>
      <protection locked="0"/>
    </xf>
    <xf numFmtId="43" fontId="8" fillId="8" borderId="10" xfId="1" applyFont="1" applyFill="1" applyBorder="1" applyAlignment="1" applyProtection="1">
      <alignment horizontal="center" vertical="center"/>
    </xf>
    <xf numFmtId="43" fontId="8" fillId="8" borderId="30" xfId="1" applyFont="1" applyFill="1" applyBorder="1" applyAlignment="1" applyProtection="1">
      <alignment horizontal="center" vertical="center"/>
    </xf>
    <xf numFmtId="0" fontId="9" fillId="8" borderId="12" xfId="0" applyFont="1" applyFill="1" applyBorder="1" applyAlignment="1" applyProtection="1">
      <alignment horizontal="center" vertical="center"/>
      <protection locked="0"/>
    </xf>
    <xf numFmtId="0" fontId="9" fillId="8" borderId="13" xfId="0" applyFont="1" applyFill="1" applyBorder="1" applyAlignment="1" applyProtection="1">
      <alignment horizontal="center" vertical="center"/>
      <protection locked="0"/>
    </xf>
    <xf numFmtId="0" fontId="9" fillId="8" borderId="7" xfId="0" applyFont="1" applyFill="1" applyBorder="1" applyAlignment="1" applyProtection="1">
      <alignment horizontal="center" vertical="center"/>
      <protection locked="0"/>
    </xf>
    <xf numFmtId="0" fontId="96" fillId="0" borderId="0" xfId="0" applyFont="1" applyAlignment="1" applyProtection="1">
      <alignment horizontal="center" vertical="center"/>
      <protection locked="0"/>
    </xf>
    <xf numFmtId="0" fontId="65" fillId="3" borderId="36" xfId="0" applyFont="1" applyFill="1" applyBorder="1" applyAlignment="1" applyProtection="1">
      <alignment horizontal="center" vertical="center" wrapText="1"/>
      <protection locked="0"/>
    </xf>
    <xf numFmtId="0" fontId="65" fillId="3" borderId="46" xfId="0" applyFont="1" applyFill="1" applyBorder="1" applyAlignment="1" applyProtection="1">
      <alignment horizontal="center" vertical="center" wrapText="1"/>
      <protection locked="0"/>
    </xf>
    <xf numFmtId="0" fontId="65" fillId="3" borderId="47" xfId="0" applyFont="1" applyFill="1" applyBorder="1" applyAlignment="1" applyProtection="1">
      <alignment horizontal="center" vertical="center" wrapText="1"/>
      <protection locked="0"/>
    </xf>
    <xf numFmtId="0" fontId="65" fillId="3" borderId="48" xfId="0" applyFont="1" applyFill="1" applyBorder="1" applyAlignment="1" applyProtection="1">
      <alignment horizontal="center" vertical="center" wrapText="1"/>
      <protection locked="0"/>
    </xf>
    <xf numFmtId="0" fontId="65" fillId="3" borderId="0" xfId="0" applyFont="1" applyFill="1" applyAlignment="1" applyProtection="1">
      <alignment horizontal="center" vertical="center" wrapText="1"/>
      <protection locked="0"/>
    </xf>
    <xf numFmtId="0" fontId="65" fillId="3" borderId="49" xfId="0" applyFont="1" applyFill="1" applyBorder="1" applyAlignment="1" applyProtection="1">
      <alignment horizontal="center" vertical="center" wrapText="1"/>
      <protection locked="0"/>
    </xf>
    <xf numFmtId="0" fontId="65" fillId="3" borderId="50" xfId="0" applyFont="1" applyFill="1" applyBorder="1" applyAlignment="1" applyProtection="1">
      <alignment horizontal="center" vertical="center" wrapText="1"/>
      <protection locked="0"/>
    </xf>
    <xf numFmtId="0" fontId="65" fillId="3" borderId="51" xfId="0" applyFont="1" applyFill="1" applyBorder="1" applyAlignment="1" applyProtection="1">
      <alignment horizontal="center" vertical="center" wrapText="1"/>
      <protection locked="0"/>
    </xf>
    <xf numFmtId="0" fontId="65" fillId="3" borderId="52" xfId="0" applyFont="1" applyFill="1" applyBorder="1" applyAlignment="1" applyProtection="1">
      <alignment horizontal="center" vertical="center" wrapText="1"/>
      <protection locked="0"/>
    </xf>
    <xf numFmtId="43" fontId="2" fillId="0" borderId="73" xfId="1" applyFont="1" applyBorder="1" applyAlignment="1" applyProtection="1">
      <alignment horizontal="center" vertical="center"/>
      <protection locked="0"/>
    </xf>
    <xf numFmtId="43" fontId="2" fillId="0" borderId="91" xfId="1" applyFont="1" applyBorder="1" applyAlignment="1" applyProtection="1">
      <alignment horizontal="center" vertical="center"/>
      <protection locked="0"/>
    </xf>
    <xf numFmtId="43" fontId="2" fillId="0" borderId="68" xfId="1" applyFont="1" applyBorder="1" applyAlignment="1" applyProtection="1">
      <alignment horizontal="center" vertical="center"/>
      <protection locked="0"/>
    </xf>
    <xf numFmtId="0" fontId="12" fillId="0" borderId="69" xfId="0" applyFont="1" applyBorder="1" applyAlignment="1" applyProtection="1">
      <alignment horizontal="center" vertical="center"/>
      <protection locked="0"/>
    </xf>
    <xf numFmtId="0" fontId="12" fillId="0" borderId="51" xfId="0" applyFont="1" applyBorder="1" applyAlignment="1" applyProtection="1">
      <alignment horizontal="center" vertical="center"/>
      <protection locked="0"/>
    </xf>
    <xf numFmtId="0" fontId="12" fillId="0" borderId="92" xfId="0" applyFont="1" applyBorder="1" applyAlignment="1" applyProtection="1">
      <alignment horizontal="center" vertical="center"/>
      <protection locked="0"/>
    </xf>
    <xf numFmtId="43" fontId="2" fillId="0" borderId="111" xfId="1" applyFont="1" applyBorder="1" applyAlignment="1" applyProtection="1">
      <alignment horizontal="center"/>
      <protection locked="0"/>
    </xf>
    <xf numFmtId="43" fontId="2" fillId="0" borderId="65" xfId="1" applyFont="1" applyBorder="1" applyAlignment="1" applyProtection="1">
      <alignment horizontal="center"/>
      <protection locked="0"/>
    </xf>
    <xf numFmtId="0" fontId="12" fillId="0" borderId="24" xfId="0" applyFont="1" applyBorder="1" applyAlignment="1" applyProtection="1">
      <alignment horizontal="center" vertical="center"/>
      <protection locked="0"/>
    </xf>
    <xf numFmtId="0" fontId="12" fillId="0" borderId="91" xfId="0" applyFont="1" applyBorder="1" applyAlignment="1" applyProtection="1">
      <alignment horizontal="center" vertical="center"/>
      <protection locked="0"/>
    </xf>
    <xf numFmtId="0" fontId="12" fillId="0" borderId="68" xfId="0" applyFont="1" applyBorder="1" applyAlignment="1" applyProtection="1">
      <alignment horizontal="center" vertical="center"/>
      <protection locked="0"/>
    </xf>
    <xf numFmtId="43" fontId="9" fillId="7" borderId="10" xfId="1" applyFont="1" applyFill="1" applyBorder="1" applyAlignment="1" applyProtection="1">
      <alignment horizontal="center" vertical="center"/>
      <protection locked="0"/>
    </xf>
    <xf numFmtId="43" fontId="9" fillId="7" borderId="29" xfId="1" applyFont="1" applyFill="1" applyBorder="1" applyAlignment="1" applyProtection="1">
      <alignment horizontal="center" vertical="center"/>
      <protection locked="0"/>
    </xf>
    <xf numFmtId="43" fontId="9" fillId="7" borderId="30" xfId="1" applyFont="1" applyFill="1" applyBorder="1" applyAlignment="1" applyProtection="1">
      <alignment horizontal="center" vertical="center"/>
      <protection locked="0"/>
    </xf>
    <xf numFmtId="0" fontId="4" fillId="11" borderId="10" xfId="0" applyFont="1" applyFill="1" applyBorder="1" applyAlignment="1" applyProtection="1">
      <alignment horizontal="center" vertical="center"/>
      <protection locked="0"/>
    </xf>
    <xf numFmtId="0" fontId="4" fillId="11" borderId="29" xfId="0" applyFont="1" applyFill="1" applyBorder="1" applyAlignment="1" applyProtection="1">
      <alignment horizontal="center" vertical="center"/>
      <protection locked="0"/>
    </xf>
    <xf numFmtId="0" fontId="4" fillId="11" borderId="30" xfId="0" applyFont="1" applyFill="1" applyBorder="1" applyAlignment="1" applyProtection="1">
      <alignment horizontal="center" vertical="center"/>
      <protection locked="0"/>
    </xf>
    <xf numFmtId="43" fontId="3" fillId="8" borderId="45" xfId="1" applyFont="1" applyFill="1" applyBorder="1" applyAlignment="1" applyProtection="1">
      <alignment horizontal="center" vertical="center"/>
    </xf>
    <xf numFmtId="43" fontId="3" fillId="8" borderId="115" xfId="1" applyFont="1" applyFill="1" applyBorder="1" applyAlignment="1" applyProtection="1">
      <alignment horizontal="center" vertical="center"/>
    </xf>
    <xf numFmtId="0" fontId="12" fillId="10" borderId="10" xfId="0" applyFont="1" applyFill="1" applyBorder="1" applyAlignment="1" applyProtection="1">
      <alignment horizontal="center" vertical="center"/>
      <protection locked="0"/>
    </xf>
    <xf numFmtId="0" fontId="12" fillId="10" borderId="30" xfId="0" applyFont="1" applyFill="1" applyBorder="1" applyAlignment="1" applyProtection="1">
      <alignment horizontal="center" vertical="center"/>
      <protection locked="0"/>
    </xf>
    <xf numFmtId="0" fontId="4" fillId="0" borderId="12" xfId="0" applyFont="1" applyBorder="1" applyAlignment="1" applyProtection="1">
      <alignment horizontal="right"/>
      <protection locked="0"/>
    </xf>
    <xf numFmtId="0" fontId="4" fillId="0" borderId="13" xfId="0" applyFont="1" applyBorder="1" applyAlignment="1" applyProtection="1">
      <alignment horizontal="right"/>
      <protection locked="0"/>
    </xf>
    <xf numFmtId="0" fontId="4" fillId="0" borderId="7" xfId="0" applyFont="1" applyBorder="1" applyAlignment="1" applyProtection="1">
      <alignment horizontal="right"/>
      <protection locked="0"/>
    </xf>
    <xf numFmtId="0" fontId="4" fillId="0" borderId="15" xfId="0" applyFont="1" applyBorder="1" applyAlignment="1" applyProtection="1">
      <alignment horizontal="right"/>
      <protection locked="0"/>
    </xf>
    <xf numFmtId="0" fontId="4" fillId="0" borderId="0" xfId="0" applyFont="1" applyAlignment="1" applyProtection="1">
      <alignment horizontal="right"/>
      <protection locked="0"/>
    </xf>
    <xf numFmtId="0" fontId="4" fillId="0" borderId="8" xfId="0" applyFont="1" applyBorder="1" applyAlignment="1" applyProtection="1">
      <alignment horizontal="right"/>
      <protection locked="0"/>
    </xf>
    <xf numFmtId="0" fontId="4" fillId="11" borderId="12" xfId="0" applyFont="1" applyFill="1" applyBorder="1" applyAlignment="1" applyProtection="1">
      <alignment horizontal="center" vertical="center"/>
      <protection locked="0"/>
    </xf>
    <xf numFmtId="0" fontId="4" fillId="11" borderId="13" xfId="0" applyFont="1" applyFill="1" applyBorder="1" applyAlignment="1" applyProtection="1">
      <alignment horizontal="center" vertical="center"/>
      <protection locked="0"/>
    </xf>
    <xf numFmtId="0" fontId="28" fillId="8" borderId="116" xfId="1" applyNumberFormat="1" applyFont="1" applyFill="1" applyBorder="1" applyAlignment="1" applyProtection="1">
      <alignment horizontal="right" vertical="center"/>
      <protection locked="0"/>
    </xf>
    <xf numFmtId="0" fontId="28" fillId="8" borderId="40" xfId="1" applyNumberFormat="1" applyFont="1" applyFill="1" applyBorder="1" applyAlignment="1" applyProtection="1">
      <alignment horizontal="right" vertical="center"/>
      <protection locked="0"/>
    </xf>
    <xf numFmtId="43" fontId="3" fillId="8" borderId="39" xfId="1" applyFont="1" applyFill="1" applyBorder="1" applyAlignment="1" applyProtection="1">
      <alignment horizontal="center" vertical="center"/>
    </xf>
    <xf numFmtId="0" fontId="12" fillId="10" borderId="10" xfId="0" applyFont="1" applyFill="1" applyBorder="1" applyAlignment="1" applyProtection="1">
      <alignment horizontal="center" vertical="center" wrapText="1"/>
      <protection locked="0"/>
    </xf>
    <xf numFmtId="0" fontId="12" fillId="10" borderId="30" xfId="0" applyFont="1" applyFill="1" applyBorder="1" applyAlignment="1" applyProtection="1">
      <alignment horizontal="center" vertical="center" wrapText="1"/>
      <protection locked="0"/>
    </xf>
    <xf numFmtId="0" fontId="91" fillId="0" borderId="48" xfId="0" applyFont="1" applyBorder="1" applyAlignment="1" applyProtection="1">
      <alignment horizontal="left" vertical="center" wrapText="1"/>
      <protection locked="0"/>
    </xf>
    <xf numFmtId="0" fontId="12" fillId="25" borderId="0" xfId="3" applyFont="1" applyFill="1" applyAlignment="1" applyProtection="1">
      <alignment horizontal="center" vertical="center"/>
    </xf>
    <xf numFmtId="0" fontId="12" fillId="0" borderId="0" xfId="0" applyFont="1" applyAlignment="1" applyProtection="1">
      <alignment horizontal="center" wrapText="1"/>
      <protection locked="0"/>
    </xf>
    <xf numFmtId="0" fontId="66" fillId="17" borderId="71" xfId="0" applyFont="1" applyFill="1" applyBorder="1" applyAlignment="1" applyProtection="1">
      <alignment horizontal="center" wrapText="1"/>
      <protection locked="0"/>
    </xf>
    <xf numFmtId="0" fontId="12" fillId="17" borderId="111" xfId="0" applyFont="1" applyFill="1" applyBorder="1" applyAlignment="1" applyProtection="1">
      <alignment horizontal="center" wrapText="1"/>
      <protection locked="0"/>
    </xf>
    <xf numFmtId="0" fontId="12" fillId="17" borderId="65" xfId="0" applyFont="1" applyFill="1" applyBorder="1" applyAlignment="1" applyProtection="1">
      <alignment horizontal="center" wrapText="1"/>
      <protection locked="0"/>
    </xf>
    <xf numFmtId="0" fontId="12" fillId="0" borderId="46" xfId="0" applyFont="1" applyBorder="1" applyAlignment="1" applyProtection="1">
      <alignment horizontal="left"/>
      <protection locked="0"/>
    </xf>
    <xf numFmtId="0" fontId="12" fillId="0" borderId="47" xfId="0" applyFont="1" applyBorder="1" applyAlignment="1" applyProtection="1">
      <alignment horizontal="left"/>
      <protection locked="0"/>
    </xf>
    <xf numFmtId="0" fontId="12" fillId="0" borderId="51" xfId="0" applyFont="1" applyBorder="1" applyAlignment="1" applyProtection="1">
      <alignment horizontal="left"/>
      <protection locked="0"/>
    </xf>
    <xf numFmtId="0" fontId="12" fillId="0" borderId="52" xfId="0" applyFont="1" applyBorder="1" applyAlignment="1" applyProtection="1">
      <alignment horizontal="left"/>
      <protection locked="0"/>
    </xf>
    <xf numFmtId="0" fontId="1" fillId="0" borderId="0" xfId="0" applyFont="1" applyAlignment="1" applyProtection="1">
      <alignment horizontal="center" vertical="center"/>
      <protection locked="0"/>
    </xf>
    <xf numFmtId="0" fontId="1" fillId="0" borderId="51" xfId="0" applyFont="1" applyBorder="1" applyAlignment="1" applyProtection="1">
      <alignment horizontal="center" vertical="center"/>
      <protection locked="0"/>
    </xf>
    <xf numFmtId="0" fontId="12" fillId="17" borderId="17" xfId="0" applyFont="1" applyFill="1" applyBorder="1" applyAlignment="1" applyProtection="1">
      <alignment horizontal="center"/>
      <protection locked="0"/>
    </xf>
    <xf numFmtId="0" fontId="12" fillId="17" borderId="111" xfId="0" applyFont="1" applyFill="1" applyBorder="1" applyAlignment="1" applyProtection="1">
      <alignment horizontal="center"/>
      <protection locked="0"/>
    </xf>
    <xf numFmtId="0" fontId="12" fillId="17" borderId="28" xfId="0" applyFont="1" applyFill="1" applyBorder="1" applyAlignment="1" applyProtection="1">
      <alignment horizontal="center"/>
      <protection locked="0"/>
    </xf>
    <xf numFmtId="0" fontId="12" fillId="0" borderId="17" xfId="0" applyFont="1" applyBorder="1" applyAlignment="1" applyProtection="1">
      <alignment horizontal="center"/>
      <protection locked="0"/>
    </xf>
    <xf numFmtId="0" fontId="12" fillId="0" borderId="111" xfId="0" applyFont="1" applyBorder="1" applyAlignment="1" applyProtection="1">
      <alignment horizontal="center"/>
      <protection locked="0"/>
    </xf>
    <xf numFmtId="0" fontId="12" fillId="0" borderId="28" xfId="0" applyFont="1" applyBorder="1" applyAlignment="1" applyProtection="1">
      <alignment horizontal="center"/>
      <protection locked="0"/>
    </xf>
    <xf numFmtId="49" fontId="4" fillId="0" borderId="46" xfId="0" quotePrefix="1" applyNumberFormat="1" applyFont="1" applyBorder="1" applyAlignment="1" applyProtection="1">
      <alignment horizontal="center"/>
      <protection locked="0"/>
    </xf>
    <xf numFmtId="49" fontId="4" fillId="0" borderId="47" xfId="0" quotePrefix="1" applyNumberFormat="1" applyFont="1" applyBorder="1" applyAlignment="1" applyProtection="1">
      <alignment horizontal="center"/>
      <protection locked="0"/>
    </xf>
    <xf numFmtId="0" fontId="61" fillId="0" borderId="48" xfId="0" applyFont="1" applyBorder="1" applyAlignment="1" applyProtection="1">
      <alignment horizontal="center" vertical="center" wrapText="1"/>
      <protection locked="0"/>
    </xf>
    <xf numFmtId="0" fontId="61" fillId="0" borderId="0" xfId="0" applyFont="1" applyAlignment="1" applyProtection="1">
      <alignment horizontal="center" vertical="center" wrapText="1"/>
      <protection locked="0"/>
    </xf>
    <xf numFmtId="0" fontId="61" fillId="0" borderId="49" xfId="0" applyFont="1" applyBorder="1" applyAlignment="1" applyProtection="1">
      <alignment horizontal="center" vertical="center" wrapText="1"/>
      <protection locked="0"/>
    </xf>
    <xf numFmtId="4" fontId="56" fillId="8" borderId="17" xfId="2" applyNumberFormat="1" applyFont="1" applyFill="1" applyBorder="1" applyAlignment="1" applyProtection="1">
      <alignment horizontal="right" vertical="center"/>
      <protection locked="0"/>
    </xf>
    <xf numFmtId="4" fontId="56" fillId="8" borderId="111" xfId="2" applyNumberFormat="1" applyFont="1" applyFill="1" applyBorder="1" applyAlignment="1" applyProtection="1">
      <alignment horizontal="right" vertical="center"/>
      <protection locked="0"/>
    </xf>
    <xf numFmtId="4" fontId="12" fillId="0" borderId="71" xfId="2" applyNumberFormat="1" applyFont="1" applyBorder="1" applyAlignment="1" applyProtection="1">
      <alignment horizontal="right" vertical="center"/>
      <protection locked="0"/>
    </xf>
    <xf numFmtId="4" fontId="12" fillId="0" borderId="65" xfId="2" applyNumberFormat="1" applyFont="1" applyBorder="1" applyAlignment="1" applyProtection="1">
      <alignment horizontal="right" vertical="center"/>
      <protection locked="0"/>
    </xf>
    <xf numFmtId="4" fontId="15" fillId="7" borderId="10" xfId="2" applyNumberFormat="1" applyFont="1" applyFill="1" applyBorder="1" applyAlignment="1" applyProtection="1">
      <alignment horizontal="center" vertical="center"/>
      <protection locked="0"/>
    </xf>
    <xf numFmtId="4" fontId="15" fillId="7" borderId="29" xfId="2" applyNumberFormat="1" applyFont="1" applyFill="1" applyBorder="1" applyAlignment="1" applyProtection="1">
      <alignment horizontal="center" vertical="center"/>
      <protection locked="0"/>
    </xf>
    <xf numFmtId="4" fontId="15" fillId="7" borderId="117" xfId="2" applyNumberFormat="1" applyFont="1" applyFill="1" applyBorder="1" applyAlignment="1" applyProtection="1">
      <alignment horizontal="center" vertical="center"/>
      <protection locked="0"/>
    </xf>
    <xf numFmtId="49" fontId="60" fillId="0" borderId="71" xfId="0" applyNumberFormat="1" applyFont="1" applyBorder="1" applyAlignment="1" applyProtection="1">
      <alignment horizontal="center" vertical="center"/>
      <protection locked="0"/>
    </xf>
    <xf numFmtId="49" fontId="60" fillId="0" borderId="28" xfId="0" applyNumberFormat="1" applyFont="1" applyBorder="1" applyAlignment="1" applyProtection="1">
      <alignment horizontal="center" vertical="center"/>
      <protection locked="0"/>
    </xf>
    <xf numFmtId="0" fontId="8" fillId="0" borderId="76"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17" fontId="44" fillId="0" borderId="0" xfId="0" applyNumberFormat="1" applyFont="1" applyAlignment="1" applyProtection="1">
      <alignment horizontal="left" vertical="center"/>
      <protection locked="0"/>
    </xf>
    <xf numFmtId="4" fontId="12" fillId="0" borderId="12" xfId="2" applyNumberFormat="1" applyFont="1" applyBorder="1" applyAlignment="1" applyProtection="1">
      <alignment horizontal="right" vertical="center"/>
      <protection locked="0"/>
    </xf>
    <xf numFmtId="4" fontId="12" fillId="0" borderId="110" xfId="2" applyNumberFormat="1" applyFont="1" applyBorder="1" applyAlignment="1" applyProtection="1">
      <alignment horizontal="right" vertical="center"/>
      <protection locked="0"/>
    </xf>
    <xf numFmtId="4" fontId="56" fillId="8" borderId="10" xfId="2" applyNumberFormat="1" applyFont="1" applyFill="1" applyBorder="1" applyAlignment="1" applyProtection="1">
      <alignment horizontal="right" vertical="center"/>
      <protection locked="0"/>
    </xf>
    <xf numFmtId="4" fontId="56" fillId="8" borderId="30" xfId="2" applyNumberFormat="1" applyFont="1" applyFill="1" applyBorder="1" applyAlignment="1" applyProtection="1">
      <alignment horizontal="right" vertical="center"/>
      <protection locked="0"/>
    </xf>
    <xf numFmtId="4" fontId="12" fillId="0" borderId="71" xfId="2" applyNumberFormat="1" applyFont="1" applyBorder="1" applyAlignment="1" applyProtection="1">
      <alignment horizontal="right" vertical="center" wrapText="1"/>
      <protection locked="0"/>
    </xf>
    <xf numFmtId="4" fontId="12" fillId="0" borderId="65" xfId="2" applyNumberFormat="1" applyFont="1" applyBorder="1" applyAlignment="1" applyProtection="1">
      <alignment horizontal="right" vertical="center" wrapText="1"/>
      <protection locked="0"/>
    </xf>
    <xf numFmtId="49" fontId="60" fillId="0" borderId="71" xfId="2" applyNumberFormat="1" applyFont="1" applyFill="1" applyBorder="1" applyAlignment="1" applyProtection="1">
      <alignment horizontal="center" vertical="center"/>
      <protection locked="0"/>
    </xf>
    <xf numFmtId="49" fontId="60" fillId="0" borderId="65" xfId="2" applyNumberFormat="1" applyFont="1" applyFill="1" applyBorder="1" applyAlignment="1" applyProtection="1">
      <alignment horizontal="center" vertical="center"/>
      <protection locked="0"/>
    </xf>
    <xf numFmtId="166" fontId="15" fillId="7" borderId="56" xfId="0" applyNumberFormat="1" applyFont="1" applyFill="1" applyBorder="1" applyAlignment="1" applyProtection="1">
      <alignment horizontal="center" vertical="center" wrapText="1"/>
      <protection locked="0"/>
    </xf>
    <xf numFmtId="166" fontId="15" fillId="7" borderId="30" xfId="0" applyNumberFormat="1" applyFont="1" applyFill="1" applyBorder="1" applyAlignment="1" applyProtection="1">
      <alignment horizontal="center" vertical="center" wrapText="1"/>
      <protection locked="0"/>
    </xf>
    <xf numFmtId="0" fontId="4" fillId="11" borderId="10" xfId="0" applyFont="1" applyFill="1" applyBorder="1" applyAlignment="1" applyProtection="1">
      <alignment horizontal="right" vertical="center" wrapText="1"/>
      <protection locked="0"/>
    </xf>
    <xf numFmtId="0" fontId="4" fillId="11" borderId="117" xfId="0" applyFont="1" applyFill="1" applyBorder="1" applyAlignment="1" applyProtection="1">
      <alignment horizontal="right" vertical="center" wrapText="1"/>
      <protection locked="0"/>
    </xf>
    <xf numFmtId="4" fontId="12" fillId="0" borderId="77" xfId="2" applyNumberFormat="1" applyFont="1" applyBorder="1" applyAlignment="1" applyProtection="1">
      <alignment horizontal="right" vertical="center"/>
      <protection locked="0"/>
    </xf>
    <xf numFmtId="4" fontId="12" fillId="0" borderId="67" xfId="2" applyNumberFormat="1" applyFont="1" applyBorder="1" applyAlignment="1" applyProtection="1">
      <alignment horizontal="right" vertical="center"/>
      <protection locked="0"/>
    </xf>
    <xf numFmtId="0" fontId="15" fillId="9" borderId="12" xfId="0" applyFont="1" applyFill="1" applyBorder="1" applyAlignment="1" applyProtection="1">
      <alignment horizontal="center" vertical="center"/>
      <protection locked="0"/>
    </xf>
    <xf numFmtId="0" fontId="15" fillId="9" borderId="13" xfId="0" applyFont="1" applyFill="1" applyBorder="1" applyAlignment="1" applyProtection="1">
      <alignment horizontal="center" vertical="center"/>
      <protection locked="0"/>
    </xf>
    <xf numFmtId="0" fontId="15" fillId="9" borderId="61" xfId="0" applyFont="1" applyFill="1" applyBorder="1" applyAlignment="1" applyProtection="1">
      <alignment horizontal="center" vertical="center"/>
      <protection locked="0"/>
    </xf>
    <xf numFmtId="0" fontId="15" fillId="9" borderId="41" xfId="0" applyFont="1" applyFill="1" applyBorder="1" applyAlignment="1" applyProtection="1">
      <alignment horizontal="center" vertical="center"/>
      <protection locked="0"/>
    </xf>
    <xf numFmtId="0" fontId="15" fillId="9" borderId="14" xfId="0" applyFont="1" applyFill="1" applyBorder="1" applyAlignment="1" applyProtection="1">
      <alignment horizontal="center" vertical="center"/>
      <protection locked="0"/>
    </xf>
    <xf numFmtId="0" fontId="15" fillId="9" borderId="109" xfId="0" applyFont="1" applyFill="1" applyBorder="1" applyAlignment="1" applyProtection="1">
      <alignment horizontal="center" vertical="center"/>
      <protection locked="0"/>
    </xf>
    <xf numFmtId="4" fontId="12" fillId="0" borderId="71" xfId="2" applyNumberFormat="1" applyFont="1" applyFill="1" applyBorder="1" applyAlignment="1" applyProtection="1">
      <alignment horizontal="right" vertical="center"/>
      <protection locked="0"/>
    </xf>
    <xf numFmtId="4" fontId="12" fillId="0" borderId="65" xfId="2" applyNumberFormat="1" applyFont="1" applyFill="1" applyBorder="1" applyAlignment="1" applyProtection="1">
      <alignment horizontal="right" vertical="center"/>
      <protection locked="0"/>
    </xf>
    <xf numFmtId="0" fontId="44" fillId="9" borderId="10" xfId="0" applyFont="1" applyFill="1" applyBorder="1" applyAlignment="1" applyProtection="1">
      <alignment horizontal="center" vertical="center"/>
      <protection locked="0"/>
    </xf>
    <xf numFmtId="0" fontId="44" fillId="9" borderId="29" xfId="0" applyFont="1" applyFill="1" applyBorder="1" applyAlignment="1" applyProtection="1">
      <alignment horizontal="center" vertical="center"/>
      <protection locked="0"/>
    </xf>
    <xf numFmtId="0" fontId="44" fillId="9" borderId="117" xfId="0" applyFont="1" applyFill="1" applyBorder="1" applyAlignment="1" applyProtection="1">
      <alignment horizontal="center" vertical="center"/>
      <protection locked="0"/>
    </xf>
    <xf numFmtId="0" fontId="20" fillId="0" borderId="33" xfId="0" applyFont="1" applyBorder="1" applyAlignment="1" applyProtection="1">
      <alignment horizontal="center" vertical="center" wrapText="1"/>
      <protection locked="0"/>
    </xf>
    <xf numFmtId="0" fontId="20" fillId="0" borderId="37" xfId="0" applyFont="1" applyBorder="1" applyAlignment="1" applyProtection="1">
      <alignment horizontal="center" vertical="center" wrapText="1"/>
      <protection locked="0"/>
    </xf>
    <xf numFmtId="0" fontId="14" fillId="9" borderId="118" xfId="0" applyFont="1" applyFill="1" applyBorder="1" applyAlignment="1" applyProtection="1">
      <alignment horizontal="center" vertical="center"/>
      <protection locked="0"/>
    </xf>
    <xf numFmtId="0" fontId="14" fillId="9" borderId="54" xfId="0" applyFont="1" applyFill="1" applyBorder="1" applyAlignment="1" applyProtection="1">
      <alignment horizontal="center" vertical="center"/>
      <protection locked="0"/>
    </xf>
    <xf numFmtId="0" fontId="14" fillId="9" borderId="119" xfId="0" applyFont="1" applyFill="1" applyBorder="1" applyAlignment="1" applyProtection="1">
      <alignment horizontal="center" vertical="center"/>
      <protection locked="0"/>
    </xf>
    <xf numFmtId="168" fontId="14" fillId="0" borderId="0" xfId="0" applyNumberFormat="1" applyFont="1" applyAlignment="1" applyProtection="1">
      <alignment horizontal="right"/>
      <protection locked="0"/>
    </xf>
    <xf numFmtId="0" fontId="1" fillId="0" borderId="29" xfId="0" applyFont="1" applyBorder="1" applyAlignment="1" applyProtection="1">
      <alignment horizontal="center"/>
      <protection locked="0"/>
    </xf>
    <xf numFmtId="0" fontId="1" fillId="0" borderId="117" xfId="0" applyFont="1" applyBorder="1" applyAlignment="1" applyProtection="1">
      <alignment horizontal="center"/>
      <protection locked="0"/>
    </xf>
    <xf numFmtId="0" fontId="15" fillId="9" borderId="59" xfId="0" applyFont="1" applyFill="1" applyBorder="1" applyAlignment="1" applyProtection="1">
      <alignment horizontal="center" vertical="center"/>
      <protection locked="0"/>
    </xf>
    <xf numFmtId="0" fontId="15" fillId="9" borderId="7" xfId="0" applyFont="1" applyFill="1" applyBorder="1" applyAlignment="1" applyProtection="1">
      <alignment horizontal="center" vertical="center"/>
      <protection locked="0"/>
    </xf>
    <xf numFmtId="0" fontId="15" fillId="9" borderId="76" xfId="0" applyFont="1" applyFill="1" applyBorder="1" applyAlignment="1" applyProtection="1">
      <alignment horizontal="center" vertical="center"/>
      <protection locked="0"/>
    </xf>
    <xf numFmtId="0" fontId="15" fillId="9" borderId="9" xfId="0" applyFont="1" applyFill="1" applyBorder="1" applyAlignment="1" applyProtection="1">
      <alignment horizontal="center" vertical="center"/>
      <protection locked="0"/>
    </xf>
    <xf numFmtId="0" fontId="4" fillId="11" borderId="10" xfId="0" applyFont="1" applyFill="1" applyBorder="1" applyAlignment="1" applyProtection="1">
      <alignment horizontal="center" vertical="center" wrapText="1"/>
      <protection locked="0"/>
    </xf>
    <xf numFmtId="0" fontId="4" fillId="11" borderId="117" xfId="0" applyFont="1" applyFill="1" applyBorder="1" applyAlignment="1" applyProtection="1">
      <alignment horizontal="center" vertical="center" wrapText="1"/>
      <protection locked="0"/>
    </xf>
    <xf numFmtId="169" fontId="15" fillId="7" borderId="56" xfId="0" applyNumberFormat="1" applyFont="1" applyFill="1" applyBorder="1" applyAlignment="1" applyProtection="1">
      <alignment horizontal="center" vertical="center"/>
      <protection locked="0"/>
    </xf>
    <xf numFmtId="169" fontId="15" fillId="7" borderId="30" xfId="0" applyNumberFormat="1" applyFont="1" applyFill="1" applyBorder="1" applyAlignment="1" applyProtection="1">
      <alignment horizontal="center" vertical="center"/>
      <protection locked="0"/>
    </xf>
    <xf numFmtId="17" fontId="44" fillId="0" borderId="0" xfId="0" applyNumberFormat="1" applyFont="1" applyAlignment="1" applyProtection="1">
      <alignment horizontal="left" vertical="top"/>
      <protection locked="0"/>
    </xf>
    <xf numFmtId="0" fontId="15" fillId="27" borderId="10" xfId="0" applyFont="1" applyFill="1" applyBorder="1" applyAlignment="1">
      <alignment horizontal="center" vertical="center"/>
    </xf>
    <xf numFmtId="0" fontId="15" fillId="27" borderId="13" xfId="0" applyFont="1" applyFill="1" applyBorder="1" applyAlignment="1">
      <alignment horizontal="center" vertical="center"/>
    </xf>
    <xf numFmtId="0" fontId="15" fillId="27" borderId="29" xfId="0" applyFont="1" applyFill="1" applyBorder="1" applyAlignment="1">
      <alignment horizontal="center" vertical="center"/>
    </xf>
    <xf numFmtId="0" fontId="15" fillId="27" borderId="7" xfId="0" applyFont="1" applyFill="1" applyBorder="1" applyAlignment="1">
      <alignment horizontal="center" vertical="center"/>
    </xf>
    <xf numFmtId="0" fontId="8" fillId="0" borderId="10" xfId="0" applyFont="1" applyBorder="1" applyAlignment="1">
      <alignment horizontal="center"/>
    </xf>
    <xf numFmtId="0" fontId="8" fillId="0" borderId="29" xfId="0" applyFont="1" applyBorder="1" applyAlignment="1">
      <alignment horizontal="center"/>
    </xf>
    <xf numFmtId="0" fontId="8" fillId="0" borderId="30" xfId="0" applyFont="1" applyBorder="1" applyAlignment="1">
      <alignment horizontal="center"/>
    </xf>
    <xf numFmtId="0" fontId="8" fillId="0" borderId="56" xfId="0" applyFont="1" applyBorder="1" applyAlignment="1">
      <alignment horizontal="center"/>
    </xf>
    <xf numFmtId="0" fontId="4" fillId="8" borderId="10" xfId="0" applyFont="1" applyFill="1" applyBorder="1" applyAlignment="1">
      <alignment horizontal="right"/>
    </xf>
    <xf numFmtId="0" fontId="4" fillId="8" borderId="30" xfId="0" applyFont="1" applyFill="1" applyBorder="1" applyAlignment="1">
      <alignment horizontal="right"/>
    </xf>
    <xf numFmtId="0" fontId="4" fillId="7" borderId="56" xfId="0" applyFont="1" applyFill="1" applyBorder="1" applyAlignment="1" applyProtection="1">
      <alignment horizontal="center"/>
      <protection locked="0"/>
    </xf>
    <xf numFmtId="0" fontId="4" fillId="7" borderId="29" xfId="0" applyFont="1" applyFill="1" applyBorder="1" applyAlignment="1" applyProtection="1">
      <alignment horizontal="center"/>
      <protection locked="0"/>
    </xf>
    <xf numFmtId="0" fontId="4" fillId="7" borderId="30" xfId="0" applyFont="1" applyFill="1" applyBorder="1" applyAlignment="1" applyProtection="1">
      <alignment horizontal="center"/>
      <protection locked="0"/>
    </xf>
    <xf numFmtId="0" fontId="8" fillId="0" borderId="17" xfId="0" applyFont="1" applyBorder="1" applyAlignment="1" applyProtection="1">
      <alignment horizontal="center"/>
      <protection locked="0"/>
    </xf>
    <xf numFmtId="0" fontId="8" fillId="0" borderId="111" xfId="0" applyFont="1" applyBorder="1" applyAlignment="1" applyProtection="1">
      <alignment horizontal="center"/>
      <protection locked="0"/>
    </xf>
    <xf numFmtId="0" fontId="8" fillId="0" borderId="65" xfId="0" applyFont="1" applyBorder="1" applyAlignment="1" applyProtection="1">
      <alignment horizontal="center"/>
      <protection locked="0"/>
    </xf>
    <xf numFmtId="0" fontId="8" fillId="0" borderId="24" xfId="0" applyFont="1" applyBorder="1" applyAlignment="1" applyProtection="1">
      <alignment horizontal="center"/>
      <protection locked="0"/>
    </xf>
    <xf numFmtId="0" fontId="8" fillId="0" borderId="91" xfId="0" applyFont="1" applyBorder="1" applyAlignment="1" applyProtection="1">
      <alignment horizontal="center"/>
      <protection locked="0"/>
    </xf>
    <xf numFmtId="0" fontId="8" fillId="0" borderId="68" xfId="0" applyFont="1" applyBorder="1" applyAlignment="1" applyProtection="1">
      <alignment horizontal="center"/>
      <protection locked="0"/>
    </xf>
    <xf numFmtId="0" fontId="2" fillId="24" borderId="36" xfId="0" applyFont="1" applyFill="1" applyBorder="1" applyAlignment="1">
      <alignment horizontal="center" vertical="center" wrapText="1"/>
    </xf>
    <xf numFmtId="0" fontId="2" fillId="24" borderId="46" xfId="0" applyFont="1" applyFill="1" applyBorder="1" applyAlignment="1">
      <alignment horizontal="center" vertical="center" wrapText="1"/>
    </xf>
    <xf numFmtId="0" fontId="2" fillId="24" borderId="47" xfId="0" applyFont="1" applyFill="1" applyBorder="1" applyAlignment="1">
      <alignment horizontal="center" vertical="center" wrapText="1"/>
    </xf>
    <xf numFmtId="0" fontId="2" fillId="24" borderId="48" xfId="0" applyFont="1" applyFill="1" applyBorder="1" applyAlignment="1">
      <alignment horizontal="center" vertical="center" wrapText="1"/>
    </xf>
    <xf numFmtId="0" fontId="2" fillId="24" borderId="0" xfId="0" applyFont="1" applyFill="1" applyAlignment="1">
      <alignment horizontal="center" vertical="center" wrapText="1"/>
    </xf>
    <xf numFmtId="0" fontId="2" fillId="24" borderId="49" xfId="0" applyFont="1" applyFill="1" applyBorder="1" applyAlignment="1">
      <alignment horizontal="center" vertical="center" wrapText="1"/>
    </xf>
    <xf numFmtId="0" fontId="2" fillId="24" borderId="50" xfId="0" applyFont="1" applyFill="1" applyBorder="1" applyAlignment="1">
      <alignment horizontal="center" vertical="center" wrapText="1"/>
    </xf>
    <xf numFmtId="0" fontId="2" fillId="24" borderId="51" xfId="0" applyFont="1" applyFill="1" applyBorder="1" applyAlignment="1">
      <alignment horizontal="center" vertical="center" wrapText="1"/>
    </xf>
    <xf numFmtId="0" fontId="2" fillId="24" borderId="52" xfId="0" applyFont="1" applyFill="1" applyBorder="1" applyAlignment="1">
      <alignment horizontal="center" vertical="center" wrapText="1"/>
    </xf>
    <xf numFmtId="0" fontId="4" fillId="8" borderId="10" xfId="0" applyFont="1" applyFill="1" applyBorder="1" applyAlignment="1">
      <alignment horizontal="center"/>
    </xf>
    <xf numFmtId="0" fontId="4" fillId="8" borderId="30" xfId="0" applyFont="1" applyFill="1" applyBorder="1" applyAlignment="1">
      <alignment horizontal="center"/>
    </xf>
    <xf numFmtId="0" fontId="8" fillId="0" borderId="16" xfId="0" applyFont="1" applyBorder="1" applyAlignment="1" applyProtection="1">
      <alignment horizontal="center"/>
      <protection locked="0"/>
    </xf>
    <xf numFmtId="0" fontId="8" fillId="0" borderId="95" xfId="0" applyFont="1" applyBorder="1" applyAlignment="1" applyProtection="1">
      <alignment horizontal="center"/>
      <protection locked="0"/>
    </xf>
    <xf numFmtId="0" fontId="8" fillId="0" borderId="67" xfId="0" applyFont="1" applyBorder="1" applyAlignment="1" applyProtection="1">
      <alignment horizontal="center"/>
      <protection locked="0"/>
    </xf>
    <xf numFmtId="0" fontId="13" fillId="9" borderId="10" xfId="0" applyFont="1" applyFill="1" applyBorder="1" applyAlignment="1">
      <alignment horizontal="center" vertical="center"/>
    </xf>
    <xf numFmtId="0" fontId="13" fillId="9" borderId="30" xfId="0" applyFont="1" applyFill="1" applyBorder="1" applyAlignment="1">
      <alignment horizontal="center" vertical="center"/>
    </xf>
    <xf numFmtId="0" fontId="5" fillId="0" borderId="0" xfId="0" applyFont="1" applyAlignment="1">
      <alignment horizontal="center"/>
    </xf>
    <xf numFmtId="0" fontId="9" fillId="28" borderId="0" xfId="0" applyFont="1" applyFill="1" applyAlignment="1">
      <alignment horizontal="center" wrapText="1"/>
    </xf>
    <xf numFmtId="170" fontId="24" fillId="0" borderId="10" xfId="0" applyNumberFormat="1" applyFont="1" applyBorder="1" applyAlignment="1" applyProtection="1">
      <alignment horizontal="right" vertical="center" wrapText="1"/>
      <protection locked="0"/>
    </xf>
    <xf numFmtId="170" fontId="24" fillId="0" borderId="29" xfId="0" applyNumberFormat="1" applyFont="1" applyBorder="1" applyAlignment="1" applyProtection="1">
      <alignment horizontal="right" vertical="center" wrapText="1"/>
      <protection locked="0"/>
    </xf>
    <xf numFmtId="170" fontId="24" fillId="0" borderId="30" xfId="0" applyNumberFormat="1" applyFont="1" applyBorder="1" applyAlignment="1" applyProtection="1">
      <alignment horizontal="right" vertical="center" wrapText="1"/>
      <protection locked="0"/>
    </xf>
    <xf numFmtId="170" fontId="20" fillId="3" borderId="10" xfId="0" applyNumberFormat="1" applyFont="1" applyFill="1" applyBorder="1" applyAlignment="1" applyProtection="1">
      <alignment horizontal="center"/>
      <protection locked="0"/>
    </xf>
    <xf numFmtId="170" fontId="20" fillId="3" borderId="29" xfId="0" applyNumberFormat="1" applyFont="1" applyFill="1" applyBorder="1" applyAlignment="1" applyProtection="1">
      <alignment horizontal="center"/>
      <protection locked="0"/>
    </xf>
    <xf numFmtId="170" fontId="20" fillId="3" borderId="30" xfId="0" applyNumberFormat="1" applyFont="1" applyFill="1" applyBorder="1" applyAlignment="1" applyProtection="1">
      <alignment horizontal="center"/>
      <protection locked="0"/>
    </xf>
    <xf numFmtId="43" fontId="24" fillId="3" borderId="10" xfId="1" applyFont="1" applyFill="1" applyBorder="1" applyAlignment="1" applyProtection="1">
      <alignment horizontal="center"/>
    </xf>
    <xf numFmtId="43" fontId="24" fillId="3" borderId="30" xfId="1" applyFont="1" applyFill="1" applyBorder="1" applyAlignment="1" applyProtection="1">
      <alignment horizontal="center"/>
    </xf>
    <xf numFmtId="170" fontId="20" fillId="7" borderId="77" xfId="0" applyNumberFormat="1" applyFont="1" applyFill="1" applyBorder="1" applyAlignment="1" applyProtection="1">
      <alignment horizontal="center" vertical="center"/>
      <protection locked="0"/>
    </xf>
    <xf numFmtId="170" fontId="20" fillId="7" borderId="95" xfId="0" applyNumberFormat="1" applyFont="1" applyFill="1" applyBorder="1" applyAlignment="1" applyProtection="1">
      <alignment horizontal="center" vertical="center"/>
      <protection locked="0"/>
    </xf>
    <xf numFmtId="170" fontId="20" fillId="7" borderId="67" xfId="0" applyNumberFormat="1" applyFont="1" applyFill="1" applyBorder="1" applyAlignment="1" applyProtection="1">
      <alignment horizontal="center" vertical="center"/>
      <protection locked="0"/>
    </xf>
    <xf numFmtId="170" fontId="25" fillId="9" borderId="10" xfId="0" applyNumberFormat="1" applyFont="1" applyFill="1" applyBorder="1" applyAlignment="1" applyProtection="1">
      <alignment horizontal="center" vertical="center"/>
      <protection locked="0"/>
    </xf>
    <xf numFmtId="170" fontId="25" fillId="9" borderId="29" xfId="0" applyNumberFormat="1" applyFont="1" applyFill="1" applyBorder="1" applyAlignment="1" applyProtection="1">
      <alignment horizontal="center" vertical="center"/>
      <protection locked="0"/>
    </xf>
    <xf numFmtId="170" fontId="25" fillId="9" borderId="13" xfId="0" applyNumberFormat="1" applyFont="1" applyFill="1" applyBorder="1" applyAlignment="1" applyProtection="1">
      <alignment horizontal="center" vertical="center"/>
      <protection locked="0"/>
    </xf>
    <xf numFmtId="170" fontId="25" fillId="9" borderId="7" xfId="0" applyNumberFormat="1" applyFont="1" applyFill="1" applyBorder="1" applyAlignment="1" applyProtection="1">
      <alignment horizontal="center" vertical="center"/>
      <protection locked="0"/>
    </xf>
    <xf numFmtId="170" fontId="24" fillId="0" borderId="77" xfId="0" applyNumberFormat="1" applyFont="1" applyBorder="1" applyAlignment="1" applyProtection="1">
      <alignment horizontal="center" vertical="center"/>
      <protection locked="0"/>
    </xf>
    <xf numFmtId="170" fontId="24" fillId="0" borderId="67" xfId="0" applyNumberFormat="1" applyFont="1" applyBorder="1" applyAlignment="1" applyProtection="1">
      <alignment horizontal="center" vertical="center"/>
      <protection locked="0"/>
    </xf>
    <xf numFmtId="170" fontId="24" fillId="9" borderId="10" xfId="0" applyNumberFormat="1" applyFont="1" applyFill="1" applyBorder="1" applyAlignment="1" applyProtection="1">
      <alignment horizontal="center" vertical="center"/>
      <protection locked="0"/>
    </xf>
    <xf numFmtId="170" fontId="24" fillId="9" borderId="29" xfId="0" applyNumberFormat="1" applyFont="1" applyFill="1" applyBorder="1" applyAlignment="1" applyProtection="1">
      <alignment horizontal="center" vertical="center"/>
      <protection locked="0"/>
    </xf>
    <xf numFmtId="170" fontId="24" fillId="9" borderId="30" xfId="0" applyNumberFormat="1" applyFont="1" applyFill="1" applyBorder="1" applyAlignment="1" applyProtection="1">
      <alignment horizontal="center" vertical="center"/>
      <protection locked="0"/>
    </xf>
    <xf numFmtId="170" fontId="24" fillId="0" borderId="10" xfId="0" applyNumberFormat="1" applyFont="1" applyBorder="1" applyAlignment="1" applyProtection="1">
      <alignment horizontal="center" wrapText="1"/>
      <protection locked="0"/>
    </xf>
    <xf numFmtId="170" fontId="24" fillId="0" borderId="29" xfId="0" applyNumberFormat="1" applyFont="1" applyBorder="1" applyAlignment="1" applyProtection="1">
      <alignment horizontal="center" wrapText="1"/>
      <protection locked="0"/>
    </xf>
    <xf numFmtId="170" fontId="24" fillId="7" borderId="10" xfId="0" applyNumberFormat="1" applyFont="1" applyFill="1" applyBorder="1" applyAlignment="1" applyProtection="1">
      <alignment horizontal="center"/>
      <protection locked="0"/>
    </xf>
    <xf numFmtId="170" fontId="24" fillId="7" borderId="29" xfId="0" applyNumberFormat="1" applyFont="1" applyFill="1" applyBorder="1" applyAlignment="1" applyProtection="1">
      <alignment horizontal="center"/>
      <protection locked="0"/>
    </xf>
    <xf numFmtId="170" fontId="24" fillId="7" borderId="30" xfId="0" applyNumberFormat="1" applyFont="1" applyFill="1" applyBorder="1" applyAlignment="1" applyProtection="1">
      <alignment horizontal="center"/>
      <protection locked="0"/>
    </xf>
    <xf numFmtId="170" fontId="20" fillId="7" borderId="10" xfId="2" applyNumberFormat="1" applyFont="1" applyFill="1" applyBorder="1" applyAlignment="1" applyProtection="1">
      <alignment horizontal="center"/>
      <protection locked="0"/>
    </xf>
    <xf numFmtId="170" fontId="20" fillId="7" borderId="30" xfId="2" applyNumberFormat="1" applyFont="1" applyFill="1" applyBorder="1" applyAlignment="1" applyProtection="1">
      <alignment horizontal="center"/>
      <protection locked="0"/>
    </xf>
    <xf numFmtId="170" fontId="24" fillId="0" borderId="17" xfId="0" applyNumberFormat="1" applyFont="1" applyBorder="1" applyAlignment="1" applyProtection="1">
      <alignment horizontal="center" vertical="center"/>
      <protection locked="0"/>
    </xf>
    <xf numFmtId="170" fontId="27" fillId="0" borderId="65" xfId="0" applyNumberFormat="1" applyFont="1" applyBorder="1" applyProtection="1">
      <protection locked="0"/>
    </xf>
    <xf numFmtId="171" fontId="24" fillId="0" borderId="17" xfId="0" applyNumberFormat="1" applyFont="1" applyBorder="1" applyAlignment="1" applyProtection="1">
      <alignment horizontal="center" wrapText="1"/>
      <protection locked="0"/>
    </xf>
    <xf numFmtId="171" fontId="24" fillId="0" borderId="65" xfId="0" applyNumberFormat="1" applyFont="1" applyBorder="1" applyAlignment="1" applyProtection="1">
      <alignment horizontal="center" wrapText="1"/>
      <protection locked="0"/>
    </xf>
    <xf numFmtId="170" fontId="25" fillId="0" borderId="10" xfId="0" applyNumberFormat="1" applyFont="1" applyBorder="1" applyAlignment="1" applyProtection="1">
      <alignment horizontal="right" vertical="center" wrapText="1"/>
      <protection locked="0"/>
    </xf>
    <xf numFmtId="170" fontId="7" fillId="0" borderId="29" xfId="0" applyNumberFormat="1" applyFont="1" applyBorder="1" applyAlignment="1" applyProtection="1">
      <alignment horizontal="right" wrapText="1"/>
      <protection locked="0"/>
    </xf>
    <xf numFmtId="170" fontId="7" fillId="0" borderId="30" xfId="0" applyNumberFormat="1" applyFont="1" applyBorder="1" applyAlignment="1" applyProtection="1">
      <alignment horizontal="right" wrapText="1"/>
      <protection locked="0"/>
    </xf>
    <xf numFmtId="170" fontId="26" fillId="0" borderId="0" xfId="0" applyNumberFormat="1" applyFont="1" applyAlignment="1" applyProtection="1">
      <alignment horizontal="center"/>
      <protection locked="0"/>
    </xf>
    <xf numFmtId="170" fontId="26" fillId="0" borderId="25" xfId="1" applyNumberFormat="1" applyFont="1" applyBorder="1" applyAlignment="1" applyProtection="1">
      <alignment horizontal="right"/>
      <protection locked="0"/>
    </xf>
    <xf numFmtId="170" fontId="26" fillId="0" borderId="1" xfId="1" applyNumberFormat="1" applyFont="1" applyBorder="1" applyAlignment="1" applyProtection="1">
      <alignment horizontal="right"/>
      <protection locked="0"/>
    </xf>
    <xf numFmtId="43" fontId="26" fillId="0" borderId="1" xfId="1" applyFont="1" applyFill="1" applyBorder="1" applyAlignment="1" applyProtection="1">
      <alignment horizontal="right"/>
    </xf>
    <xf numFmtId="43" fontId="26" fillId="0" borderId="1" xfId="1" applyFont="1" applyBorder="1" applyAlignment="1" applyProtection="1">
      <alignment horizontal="right"/>
    </xf>
    <xf numFmtId="43" fontId="26" fillId="0" borderId="17" xfId="1" applyFont="1" applyBorder="1" applyAlignment="1" applyProtection="1">
      <alignment horizontal="center" vertical="center"/>
      <protection locked="0"/>
    </xf>
    <xf numFmtId="43" fontId="26" fillId="0" borderId="65" xfId="1" applyFont="1" applyBorder="1" applyAlignment="1" applyProtection="1">
      <alignment horizontal="center" vertical="center"/>
      <protection locked="0"/>
    </xf>
    <xf numFmtId="170" fontId="26" fillId="0" borderId="26" xfId="1" applyNumberFormat="1" applyFont="1" applyBorder="1" applyAlignment="1" applyProtection="1">
      <alignment horizontal="right"/>
      <protection locked="0"/>
    </xf>
    <xf numFmtId="170" fontId="26" fillId="0" borderId="3" xfId="1" applyNumberFormat="1" applyFont="1" applyBorder="1" applyAlignment="1" applyProtection="1">
      <alignment horizontal="right"/>
      <protection locked="0"/>
    </xf>
    <xf numFmtId="43" fontId="26" fillId="0" borderId="3" xfId="1" applyFont="1" applyFill="1" applyBorder="1" applyAlignment="1" applyProtection="1">
      <alignment horizontal="right"/>
    </xf>
    <xf numFmtId="0" fontId="3" fillId="0" borderId="0" xfId="0" applyFont="1" applyAlignment="1">
      <alignment horizontal="left" wrapText="1"/>
    </xf>
    <xf numFmtId="170" fontId="24" fillId="0" borderId="101" xfId="0" applyNumberFormat="1" applyFont="1" applyBorder="1" applyAlignment="1" applyProtection="1">
      <alignment horizontal="center" vertical="center"/>
      <protection locked="0"/>
    </xf>
    <xf numFmtId="170" fontId="24" fillId="0" borderId="96" xfId="0" applyNumberFormat="1" applyFont="1" applyBorder="1" applyAlignment="1" applyProtection="1">
      <alignment horizontal="center" vertical="center"/>
      <protection locked="0"/>
    </xf>
    <xf numFmtId="170" fontId="24" fillId="0" borderId="112" xfId="0" applyNumberFormat="1" applyFont="1" applyBorder="1" applyAlignment="1" applyProtection="1">
      <alignment horizontal="center" vertical="center"/>
      <protection locked="0"/>
    </xf>
    <xf numFmtId="170" fontId="24" fillId="0" borderId="102" xfId="0" applyNumberFormat="1" applyFont="1" applyBorder="1" applyAlignment="1" applyProtection="1">
      <alignment horizontal="center" vertical="center"/>
      <protection locked="0"/>
    </xf>
    <xf numFmtId="170" fontId="24" fillId="0" borderId="85" xfId="0" applyNumberFormat="1" applyFont="1" applyBorder="1" applyAlignment="1" applyProtection="1">
      <alignment horizontal="center" vertical="center"/>
      <protection locked="0"/>
    </xf>
    <xf numFmtId="170" fontId="24" fillId="0" borderId="99" xfId="0" applyNumberFormat="1" applyFont="1" applyBorder="1" applyAlignment="1" applyProtection="1">
      <alignment horizontal="center" vertical="center"/>
      <protection locked="0"/>
    </xf>
    <xf numFmtId="170" fontId="24" fillId="0" borderId="100" xfId="0" applyNumberFormat="1" applyFont="1" applyBorder="1" applyAlignment="1" applyProtection="1">
      <alignment horizontal="center" vertical="center"/>
      <protection locked="0"/>
    </xf>
    <xf numFmtId="170" fontId="24" fillId="9" borderId="96" xfId="0" applyNumberFormat="1" applyFont="1" applyFill="1" applyBorder="1" applyAlignment="1" applyProtection="1">
      <alignment horizontal="center" vertical="center"/>
      <protection locked="0"/>
    </xf>
    <xf numFmtId="170" fontId="24" fillId="9" borderId="97" xfId="0" applyNumberFormat="1" applyFont="1" applyFill="1" applyBorder="1" applyAlignment="1" applyProtection="1">
      <alignment horizontal="center" vertical="center"/>
      <protection locked="0"/>
    </xf>
    <xf numFmtId="170" fontId="24" fillId="9" borderId="101" xfId="0" applyNumberFormat="1" applyFont="1" applyFill="1" applyBorder="1" applyAlignment="1" applyProtection="1">
      <alignment horizontal="center" vertical="center"/>
      <protection locked="0"/>
    </xf>
    <xf numFmtId="170" fontId="24" fillId="9" borderId="102" xfId="0" applyNumberFormat="1" applyFont="1" applyFill="1" applyBorder="1" applyAlignment="1" applyProtection="1">
      <alignment horizontal="center" vertical="center"/>
      <protection locked="0"/>
    </xf>
    <xf numFmtId="170" fontId="24" fillId="9" borderId="100" xfId="0" applyNumberFormat="1" applyFont="1" applyFill="1" applyBorder="1" applyAlignment="1" applyProtection="1">
      <alignment horizontal="center" vertical="center"/>
      <protection locked="0"/>
    </xf>
    <xf numFmtId="170" fontId="26" fillId="0" borderId="12" xfId="0" applyNumberFormat="1" applyFont="1" applyBorder="1" applyAlignment="1" applyProtection="1">
      <alignment horizontal="center" vertical="center" wrapText="1"/>
      <protection locked="0"/>
    </xf>
    <xf numFmtId="170" fontId="26" fillId="0" borderId="7" xfId="0" applyNumberFormat="1" applyFont="1" applyBorder="1" applyAlignment="1" applyProtection="1">
      <alignment horizontal="center" vertical="center" wrapText="1"/>
      <protection locked="0"/>
    </xf>
    <xf numFmtId="170" fontId="26" fillId="0" borderId="16" xfId="1" applyNumberFormat="1" applyFont="1" applyBorder="1" applyAlignment="1" applyProtection="1">
      <alignment vertical="center" wrapText="1"/>
      <protection locked="0"/>
    </xf>
    <xf numFmtId="170" fontId="26" fillId="0" borderId="67" xfId="1" applyNumberFormat="1" applyFont="1" applyBorder="1" applyAlignment="1" applyProtection="1">
      <alignment vertical="center" wrapText="1"/>
      <protection locked="0"/>
    </xf>
    <xf numFmtId="170" fontId="26" fillId="0" borderId="17" xfId="1" applyNumberFormat="1" applyFont="1" applyBorder="1" applyAlignment="1" applyProtection="1">
      <alignment horizontal="left" vertical="center" wrapText="1"/>
      <protection locked="0"/>
    </xf>
    <xf numFmtId="170" fontId="26" fillId="0" borderId="65" xfId="1" applyNumberFormat="1" applyFont="1" applyBorder="1" applyAlignment="1" applyProtection="1">
      <alignment horizontal="left" vertical="center" wrapText="1"/>
      <protection locked="0"/>
    </xf>
    <xf numFmtId="170" fontId="20" fillId="9" borderId="10" xfId="0" applyNumberFormat="1" applyFont="1" applyFill="1" applyBorder="1" applyAlignment="1" applyProtection="1">
      <alignment horizontal="center" vertical="center"/>
      <protection locked="0"/>
    </xf>
    <xf numFmtId="170" fontId="20" fillId="9" borderId="29" xfId="0" applyNumberFormat="1" applyFont="1" applyFill="1" applyBorder="1" applyAlignment="1" applyProtection="1">
      <alignment horizontal="center" vertical="center"/>
      <protection locked="0"/>
    </xf>
    <xf numFmtId="170" fontId="20" fillId="9" borderId="30" xfId="0" applyNumberFormat="1" applyFont="1" applyFill="1" applyBorder="1" applyAlignment="1" applyProtection="1">
      <alignment horizontal="center" vertical="center"/>
      <protection locked="0"/>
    </xf>
    <xf numFmtId="170" fontId="41" fillId="0" borderId="10" xfId="0" applyNumberFormat="1" applyFont="1" applyBorder="1" applyAlignment="1" applyProtection="1">
      <alignment horizontal="right" vertical="center" wrapText="1"/>
      <protection locked="0"/>
    </xf>
    <xf numFmtId="170" fontId="41" fillId="0" borderId="29" xfId="0" applyNumberFormat="1" applyFont="1" applyBorder="1" applyAlignment="1" applyProtection="1">
      <alignment horizontal="right" vertical="center" wrapText="1"/>
      <protection locked="0"/>
    </xf>
    <xf numFmtId="170" fontId="41" fillId="0" borderId="30" xfId="0" applyNumberFormat="1" applyFont="1" applyBorder="1" applyAlignment="1" applyProtection="1">
      <alignment horizontal="right" vertical="center" wrapText="1"/>
      <protection locked="0"/>
    </xf>
    <xf numFmtId="43" fontId="88" fillId="0" borderId="17" xfId="1" applyFont="1" applyBorder="1" applyAlignment="1" applyProtection="1">
      <alignment horizontal="center" vertical="center"/>
      <protection locked="0"/>
    </xf>
    <xf numFmtId="43" fontId="88" fillId="0" borderId="65" xfId="1" applyFont="1" applyBorder="1" applyAlignment="1" applyProtection="1">
      <alignment horizontal="center" vertical="center"/>
      <protection locked="0"/>
    </xf>
    <xf numFmtId="43" fontId="16" fillId="0" borderId="17" xfId="1" applyFont="1" applyBorder="1" applyAlignment="1" applyProtection="1">
      <alignment horizontal="center" vertical="center"/>
      <protection locked="0"/>
    </xf>
    <xf numFmtId="43" fontId="16" fillId="0" borderId="65" xfId="1" applyFont="1" applyBorder="1" applyAlignment="1" applyProtection="1">
      <alignment horizontal="center" vertical="center"/>
      <protection locked="0"/>
    </xf>
    <xf numFmtId="170" fontId="20" fillId="8" borderId="10" xfId="0" applyNumberFormat="1" applyFont="1" applyFill="1" applyBorder="1" applyAlignment="1" applyProtection="1">
      <alignment horizontal="center" vertical="center"/>
      <protection locked="0"/>
    </xf>
    <xf numFmtId="170" fontId="20" fillId="8" borderId="29" xfId="0" applyNumberFormat="1" applyFont="1" applyFill="1" applyBorder="1" applyAlignment="1" applyProtection="1">
      <alignment horizontal="center" vertical="center"/>
      <protection locked="0"/>
    </xf>
    <xf numFmtId="170" fontId="20" fillId="8" borderId="30" xfId="0" applyNumberFormat="1" applyFont="1" applyFill="1" applyBorder="1" applyAlignment="1" applyProtection="1">
      <alignment horizontal="center" vertical="center"/>
      <protection locked="0"/>
    </xf>
    <xf numFmtId="170" fontId="78" fillId="0" borderId="17" xfId="1" applyNumberFormat="1" applyFont="1" applyBorder="1" applyAlignment="1" applyProtection="1">
      <alignment horizontal="left" vertical="center" wrapText="1"/>
      <protection locked="0"/>
    </xf>
    <xf numFmtId="170" fontId="78" fillId="0" borderId="65" xfId="1" applyNumberFormat="1" applyFont="1" applyBorder="1" applyAlignment="1" applyProtection="1">
      <alignment horizontal="left" vertical="center" wrapText="1"/>
      <protection locked="0"/>
    </xf>
    <xf numFmtId="170" fontId="78" fillId="0" borderId="16" xfId="1" applyNumberFormat="1" applyFont="1" applyBorder="1" applyAlignment="1" applyProtection="1">
      <alignment vertical="center" wrapText="1"/>
      <protection locked="0"/>
    </xf>
    <xf numFmtId="170" fontId="78" fillId="0" borderId="67" xfId="1" applyNumberFormat="1" applyFont="1" applyBorder="1" applyAlignment="1" applyProtection="1">
      <alignment vertical="center" wrapText="1"/>
      <protection locked="0"/>
    </xf>
    <xf numFmtId="170" fontId="78" fillId="0" borderId="17" xfId="1" applyNumberFormat="1" applyFont="1" applyFill="1" applyBorder="1" applyAlignment="1" applyProtection="1">
      <alignment horizontal="left" vertical="center" wrapText="1"/>
      <protection locked="0"/>
    </xf>
    <xf numFmtId="170" fontId="78" fillId="0" borderId="65" xfId="1" applyNumberFormat="1" applyFont="1" applyFill="1" applyBorder="1" applyAlignment="1" applyProtection="1">
      <alignment horizontal="left" vertical="center" wrapText="1"/>
      <protection locked="0"/>
    </xf>
    <xf numFmtId="0" fontId="53" fillId="0" borderId="48" xfId="0" applyFont="1" applyBorder="1" applyAlignment="1">
      <alignment horizontal="center"/>
    </xf>
    <xf numFmtId="0" fontId="53" fillId="0" borderId="0" xfId="0" applyFont="1" applyAlignment="1">
      <alignment horizontal="center"/>
    </xf>
    <xf numFmtId="0" fontId="53" fillId="0" borderId="49" xfId="0" applyFont="1" applyBorder="1" applyAlignment="1">
      <alignment horizontal="center"/>
    </xf>
    <xf numFmtId="0" fontId="54" fillId="0" borderId="50" xfId="0" applyFont="1" applyBorder="1" applyAlignment="1">
      <alignment horizontal="center"/>
    </xf>
    <xf numFmtId="0" fontId="54" fillId="0" borderId="51" xfId="0" applyFont="1" applyBorder="1" applyAlignment="1">
      <alignment horizontal="center"/>
    </xf>
    <xf numFmtId="0" fontId="54" fillId="0" borderId="52" xfId="0" applyFont="1" applyBorder="1" applyAlignment="1">
      <alignment horizontal="center"/>
    </xf>
    <xf numFmtId="0" fontId="9" fillId="0" borderId="0" xfId="0" applyFont="1" applyAlignment="1">
      <alignment horizontal="left" wrapText="1"/>
    </xf>
    <xf numFmtId="43" fontId="16" fillId="0" borderId="24" xfId="1" applyFont="1" applyBorder="1" applyAlignment="1" applyProtection="1">
      <alignment vertical="center"/>
      <protection locked="0"/>
    </xf>
    <xf numFmtId="43" fontId="16" fillId="0" borderId="68" xfId="1" applyFont="1" applyBorder="1" applyAlignment="1" applyProtection="1">
      <alignment vertical="center"/>
      <protection locked="0"/>
    </xf>
    <xf numFmtId="43" fontId="16" fillId="0" borderId="3" xfId="1" applyFont="1" applyBorder="1" applyAlignment="1" applyProtection="1">
      <alignment horizontal="right" vertical="center"/>
      <protection locked="0"/>
    </xf>
    <xf numFmtId="43" fontId="16" fillId="0" borderId="22" xfId="1" applyFont="1" applyBorder="1" applyAlignment="1" applyProtection="1">
      <protection locked="0"/>
    </xf>
    <xf numFmtId="170" fontId="20" fillId="3" borderId="10" xfId="0" applyNumberFormat="1" applyFont="1" applyFill="1" applyBorder="1" applyAlignment="1" applyProtection="1">
      <alignment horizontal="center" vertical="center"/>
      <protection locked="0"/>
    </xf>
    <xf numFmtId="170" fontId="20" fillId="3" borderId="29" xfId="0" applyNumberFormat="1" applyFont="1" applyFill="1" applyBorder="1" applyAlignment="1" applyProtection="1">
      <alignment horizontal="center" vertical="center"/>
      <protection locked="0"/>
    </xf>
    <xf numFmtId="170" fontId="20" fillId="3" borderId="30" xfId="0" applyNumberFormat="1" applyFont="1" applyFill="1" applyBorder="1" applyAlignment="1" applyProtection="1">
      <alignment horizontal="center" vertical="center"/>
      <protection locked="0"/>
    </xf>
    <xf numFmtId="170" fontId="26" fillId="0" borderId="13" xfId="0" applyNumberFormat="1" applyFont="1" applyBorder="1" applyAlignment="1" applyProtection="1">
      <alignment horizontal="center" vertical="center" wrapText="1"/>
      <protection locked="0"/>
    </xf>
    <xf numFmtId="170" fontId="26" fillId="0" borderId="15" xfId="0" applyNumberFormat="1" applyFont="1" applyBorder="1" applyAlignment="1" applyProtection="1">
      <alignment horizontal="center" vertical="center" wrapText="1"/>
      <protection locked="0"/>
    </xf>
    <xf numFmtId="170" fontId="26" fillId="0" borderId="0" xfId="0" applyNumberFormat="1" applyFont="1" applyAlignment="1" applyProtection="1">
      <alignment horizontal="center" vertical="center" wrapText="1"/>
      <protection locked="0"/>
    </xf>
    <xf numFmtId="170" fontId="26" fillId="0" borderId="8" xfId="0" applyNumberFormat="1" applyFont="1" applyBorder="1" applyAlignment="1" applyProtection="1">
      <alignment horizontal="center" vertical="center" wrapText="1"/>
      <protection locked="0"/>
    </xf>
    <xf numFmtId="170" fontId="26" fillId="0" borderId="41" xfId="0" applyNumberFormat="1" applyFont="1" applyBorder="1" applyAlignment="1" applyProtection="1">
      <alignment horizontal="center" vertical="center" wrapText="1"/>
      <protection locked="0"/>
    </xf>
    <xf numFmtId="170" fontId="26" fillId="0" borderId="14" xfId="0" applyNumberFormat="1" applyFont="1" applyBorder="1" applyAlignment="1" applyProtection="1">
      <alignment horizontal="center" vertical="center" wrapText="1"/>
      <protection locked="0"/>
    </xf>
    <xf numFmtId="170" fontId="26" fillId="0" borderId="9" xfId="0" applyNumberFormat="1" applyFont="1" applyBorder="1" applyAlignment="1" applyProtection="1">
      <alignment horizontal="center" vertical="center" wrapText="1"/>
      <protection locked="0"/>
    </xf>
    <xf numFmtId="43" fontId="55" fillId="0" borderId="84" xfId="1" applyFont="1" applyBorder="1" applyAlignment="1" applyProtection="1">
      <alignment horizontal="center"/>
    </xf>
    <xf numFmtId="43" fontId="55" fillId="0" borderId="75" xfId="1" applyFont="1" applyBorder="1" applyAlignment="1" applyProtection="1">
      <alignment horizontal="center"/>
    </xf>
    <xf numFmtId="170" fontId="77" fillId="0" borderId="16" xfId="1" applyNumberFormat="1" applyFont="1" applyBorder="1" applyAlignment="1" applyProtection="1">
      <alignment vertical="center" wrapText="1"/>
      <protection locked="0"/>
    </xf>
    <xf numFmtId="170" fontId="77" fillId="0" borderId="67" xfId="1" applyNumberFormat="1" applyFont="1" applyBorder="1" applyAlignment="1" applyProtection="1">
      <alignment vertical="center" wrapText="1"/>
      <protection locked="0"/>
    </xf>
    <xf numFmtId="0" fontId="11" fillId="29" borderId="0" xfId="0" applyFont="1" applyFill="1" applyAlignment="1">
      <alignment horizontal="center"/>
    </xf>
    <xf numFmtId="0" fontId="2" fillId="0" borderId="0" xfId="0" applyFont="1" applyAlignment="1">
      <alignment horizontal="left" vertical="center" wrapText="1"/>
    </xf>
    <xf numFmtId="0" fontId="3" fillId="0" borderId="0" xfId="0" applyFont="1"/>
    <xf numFmtId="170" fontId="88" fillId="0" borderId="12" xfId="0" applyNumberFormat="1" applyFont="1" applyBorder="1" applyAlignment="1" applyProtection="1">
      <alignment horizontal="center" vertical="center"/>
      <protection locked="0"/>
    </xf>
    <xf numFmtId="170" fontId="88" fillId="0" borderId="13" xfId="0" applyNumberFormat="1" applyFont="1" applyBorder="1" applyAlignment="1" applyProtection="1">
      <alignment horizontal="center" vertical="center"/>
      <protection locked="0"/>
    </xf>
    <xf numFmtId="170" fontId="88" fillId="0" borderId="7" xfId="0" applyNumberFormat="1" applyFont="1" applyBorder="1" applyAlignment="1" applyProtection="1">
      <alignment horizontal="center" vertical="center"/>
      <protection locked="0"/>
    </xf>
    <xf numFmtId="170" fontId="88" fillId="0" borderId="41" xfId="0" applyNumberFormat="1" applyFont="1" applyBorder="1" applyAlignment="1" applyProtection="1">
      <alignment horizontal="center" vertical="center"/>
      <protection locked="0"/>
    </xf>
    <xf numFmtId="170" fontId="88" fillId="0" borderId="14" xfId="0" applyNumberFormat="1" applyFont="1" applyBorder="1" applyAlignment="1" applyProtection="1">
      <alignment horizontal="center" vertical="center"/>
      <protection locked="0"/>
    </xf>
    <xf numFmtId="170" fontId="88" fillId="0" borderId="9" xfId="0" applyNumberFormat="1" applyFont="1" applyBorder="1" applyAlignment="1" applyProtection="1">
      <alignment horizontal="center" vertical="center"/>
      <protection locked="0"/>
    </xf>
    <xf numFmtId="0" fontId="2" fillId="0" borderId="36" xfId="0" applyFont="1" applyBorder="1" applyAlignment="1">
      <alignment horizontal="center"/>
    </xf>
    <xf numFmtId="0" fontId="2" fillId="0" borderId="46" xfId="0" applyFont="1" applyBorder="1" applyAlignment="1">
      <alignment horizontal="center"/>
    </xf>
    <xf numFmtId="0" fontId="2" fillId="0" borderId="47" xfId="0" applyFont="1" applyBorder="1" applyAlignment="1">
      <alignment horizontal="center"/>
    </xf>
    <xf numFmtId="170" fontId="24" fillId="0" borderId="14" xfId="0" applyNumberFormat="1" applyFont="1" applyBorder="1" applyAlignment="1" applyProtection="1">
      <alignment horizontal="center" vertical="center"/>
      <protection locked="0"/>
    </xf>
    <xf numFmtId="170" fontId="24" fillId="0" borderId="9" xfId="0" applyNumberFormat="1" applyFont="1" applyBorder="1" applyAlignment="1" applyProtection="1">
      <alignment horizontal="center" vertical="center"/>
      <protection locked="0"/>
    </xf>
    <xf numFmtId="170" fontId="24" fillId="9" borderId="112" xfId="0" applyNumberFormat="1" applyFont="1" applyFill="1" applyBorder="1" applyAlignment="1" applyProtection="1">
      <alignment horizontal="center" vertical="center"/>
      <protection locked="0"/>
    </xf>
    <xf numFmtId="170" fontId="24" fillId="0" borderId="17" xfId="1" applyNumberFormat="1" applyFont="1" applyBorder="1" applyAlignment="1" applyProtection="1">
      <alignment horizontal="left" vertical="center" wrapText="1"/>
      <protection locked="0"/>
    </xf>
    <xf numFmtId="170" fontId="24" fillId="0" borderId="65" xfId="1" applyNumberFormat="1" applyFont="1" applyBorder="1" applyAlignment="1" applyProtection="1">
      <alignment horizontal="left" vertical="center" wrapText="1"/>
      <protection locked="0"/>
    </xf>
    <xf numFmtId="0" fontId="15" fillId="30" borderId="0" xfId="0" applyFont="1" applyFill="1" applyAlignment="1">
      <alignment horizontal="center"/>
    </xf>
    <xf numFmtId="0" fontId="31" fillId="31" borderId="12" xfId="0" applyFont="1" applyFill="1" applyBorder="1" applyAlignment="1">
      <alignment horizontal="center" vertical="center" wrapText="1"/>
    </xf>
    <xf numFmtId="0" fontId="31" fillId="31" borderId="13" xfId="0" applyFont="1" applyFill="1" applyBorder="1" applyAlignment="1">
      <alignment horizontal="center" vertical="center" wrapText="1"/>
    </xf>
    <xf numFmtId="0" fontId="31" fillId="31" borderId="7" xfId="0" applyFont="1" applyFill="1" applyBorder="1" applyAlignment="1">
      <alignment horizontal="center" vertical="center" wrapText="1"/>
    </xf>
    <xf numFmtId="0" fontId="31" fillId="31" borderId="15" xfId="0" applyFont="1" applyFill="1" applyBorder="1" applyAlignment="1">
      <alignment horizontal="center" vertical="center" wrapText="1"/>
    </xf>
    <xf numFmtId="0" fontId="31" fillId="31" borderId="0" xfId="0" applyFont="1" applyFill="1" applyAlignment="1">
      <alignment horizontal="center" vertical="center" wrapText="1"/>
    </xf>
    <xf numFmtId="0" fontId="31" fillId="31" borderId="8" xfId="0" applyFont="1" applyFill="1" applyBorder="1" applyAlignment="1">
      <alignment horizontal="center" vertical="center" wrapText="1"/>
    </xf>
    <xf numFmtId="0" fontId="31" fillId="31" borderId="41" xfId="0" applyFont="1" applyFill="1" applyBorder="1" applyAlignment="1">
      <alignment horizontal="center" vertical="center" wrapText="1"/>
    </xf>
    <xf numFmtId="0" fontId="31" fillId="31" borderId="14" xfId="0" applyFont="1" applyFill="1" applyBorder="1" applyAlignment="1">
      <alignment horizontal="center" vertical="center" wrapText="1"/>
    </xf>
    <xf numFmtId="0" fontId="31" fillId="31" borderId="9" xfId="0" applyFont="1" applyFill="1" applyBorder="1" applyAlignment="1">
      <alignment horizontal="center" vertical="center" wrapText="1"/>
    </xf>
    <xf numFmtId="0" fontId="80" fillId="0" borderId="0" xfId="0" applyFont="1" applyAlignment="1">
      <alignment horizontal="center"/>
    </xf>
    <xf numFmtId="0" fontId="86" fillId="0" borderId="12" xfId="0" applyFont="1" applyBorder="1" applyAlignment="1">
      <alignment horizontal="center" wrapText="1"/>
    </xf>
    <xf numFmtId="0" fontId="86" fillId="0" borderId="13" xfId="0" applyFont="1" applyBorder="1" applyAlignment="1">
      <alignment horizontal="center" wrapText="1"/>
    </xf>
    <xf numFmtId="0" fontId="86" fillId="0" borderId="7" xfId="0" applyFont="1" applyBorder="1" applyAlignment="1">
      <alignment horizontal="center" wrapText="1"/>
    </xf>
    <xf numFmtId="0" fontId="86" fillId="0" borderId="41" xfId="0" applyFont="1" applyBorder="1" applyAlignment="1">
      <alignment horizontal="center" wrapText="1"/>
    </xf>
    <xf numFmtId="0" fontId="86" fillId="0" borderId="14" xfId="0" applyFont="1" applyBorder="1" applyAlignment="1">
      <alignment horizontal="center" wrapText="1"/>
    </xf>
    <xf numFmtId="0" fontId="86" fillId="0" borderId="9" xfId="0" applyFont="1" applyBorder="1" applyAlignment="1">
      <alignment horizontal="center" wrapText="1"/>
    </xf>
    <xf numFmtId="1" fontId="97" fillId="0" borderId="0" xfId="0" applyNumberFormat="1" applyFont="1" applyAlignment="1" applyProtection="1">
      <alignment horizontal="center" vertical="center"/>
      <protection locked="0"/>
    </xf>
    <xf numFmtId="1" fontId="97" fillId="0" borderId="14" xfId="0" applyNumberFormat="1" applyFont="1" applyBorder="1" applyAlignment="1" applyProtection="1">
      <alignment horizontal="center" vertical="center"/>
      <protection locked="0"/>
    </xf>
    <xf numFmtId="0" fontId="11" fillId="20" borderId="0" xfId="0" applyFont="1" applyFill="1" applyAlignment="1">
      <alignment horizontal="center"/>
    </xf>
    <xf numFmtId="0" fontId="98" fillId="20" borderId="0" xfId="0" applyFont="1" applyFill="1" applyAlignment="1">
      <alignment horizontal="center" vertical="center"/>
    </xf>
    <xf numFmtId="0" fontId="99" fillId="17" borderId="0" xfId="0" applyFont="1" applyFill="1" applyAlignment="1">
      <alignment horizontal="center"/>
    </xf>
    <xf numFmtId="0" fontId="11" fillId="22" borderId="0" xfId="0" applyFont="1" applyFill="1" applyAlignment="1">
      <alignment horizontal="center"/>
    </xf>
    <xf numFmtId="0" fontId="3" fillId="17" borderId="0" xfId="0" applyFont="1" applyFill="1" applyAlignment="1">
      <alignment horizontal="center" wrapText="1"/>
    </xf>
  </cellXfs>
  <cellStyles count="6">
    <cellStyle name="Comma" xfId="1" builtinId="3"/>
    <cellStyle name="Currency" xfId="2" builtinId="4"/>
    <cellStyle name="Hyperlink" xfId="3" builtinId="8"/>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7.jpeg"/><Relationship Id="rId4" Type="http://schemas.openxmlformats.org/officeDocument/2006/relationships/image" Target="../media/image2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6</xdr:col>
      <xdr:colOff>200025</xdr:colOff>
      <xdr:row>13</xdr:row>
      <xdr:rowOff>114300</xdr:rowOff>
    </xdr:from>
    <xdr:to>
      <xdr:col>7</xdr:col>
      <xdr:colOff>2314575</xdr:colOff>
      <xdr:row>15</xdr:row>
      <xdr:rowOff>171450</xdr:rowOff>
    </xdr:to>
    <xdr:sp macro="" textlink="">
      <xdr:nvSpPr>
        <xdr:cNvPr id="60314" name="Oval 3">
          <a:extLst>
            <a:ext uri="{FF2B5EF4-FFF2-40B4-BE49-F238E27FC236}">
              <a16:creationId xmlns:a16="http://schemas.microsoft.com/office/drawing/2014/main" id="{EC00728A-D226-424E-B3B0-E08F62F3F3F4}"/>
            </a:ext>
          </a:extLst>
        </xdr:cNvPr>
        <xdr:cNvSpPr>
          <a:spLocks noChangeArrowheads="1"/>
        </xdr:cNvSpPr>
      </xdr:nvSpPr>
      <xdr:spPr bwMode="auto">
        <a:xfrm>
          <a:off x="4476750" y="2990850"/>
          <a:ext cx="3390900" cy="457200"/>
        </a:xfrm>
        <a:prstGeom prst="ellipse">
          <a:avLst/>
        </a:prstGeom>
        <a:noFill/>
        <a:ln w="63500" algn="ctr">
          <a:solidFill>
            <a:srgbClr val="FF0000">
              <a:alpha val="70195"/>
            </a:srgb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133350</xdr:colOff>
      <xdr:row>0</xdr:row>
      <xdr:rowOff>57150</xdr:rowOff>
    </xdr:from>
    <xdr:to>
      <xdr:col>2</xdr:col>
      <xdr:colOff>571500</xdr:colOff>
      <xdr:row>0</xdr:row>
      <xdr:rowOff>314325</xdr:rowOff>
    </xdr:to>
    <xdr:pic>
      <xdr:nvPicPr>
        <xdr:cNvPr id="60315" name="Picture 1" descr="SCFP_text_bw.jpg">
          <a:extLst>
            <a:ext uri="{FF2B5EF4-FFF2-40B4-BE49-F238E27FC236}">
              <a16:creationId xmlns:a16="http://schemas.microsoft.com/office/drawing/2014/main" id="{36EA3A40-CBD1-48F8-834B-01BA46A51C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57150"/>
          <a:ext cx="1390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438150</xdr:colOff>
      <xdr:row>0</xdr:row>
      <xdr:rowOff>66675</xdr:rowOff>
    </xdr:from>
    <xdr:to>
      <xdr:col>3</xdr:col>
      <xdr:colOff>1390650</xdr:colOff>
      <xdr:row>0</xdr:row>
      <xdr:rowOff>323850</xdr:rowOff>
    </xdr:to>
    <xdr:pic>
      <xdr:nvPicPr>
        <xdr:cNvPr id="2264" name="Picture 1" descr="SCFP_text_bw.jpg">
          <a:extLst>
            <a:ext uri="{FF2B5EF4-FFF2-40B4-BE49-F238E27FC236}">
              <a16:creationId xmlns:a16="http://schemas.microsoft.com/office/drawing/2014/main" id="{6E298485-005F-4020-9815-1419ADE376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66675"/>
          <a:ext cx="1743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0</xdr:row>
      <xdr:rowOff>38100</xdr:rowOff>
    </xdr:from>
    <xdr:to>
      <xdr:col>3</xdr:col>
      <xdr:colOff>123825</xdr:colOff>
      <xdr:row>0</xdr:row>
      <xdr:rowOff>228600</xdr:rowOff>
    </xdr:to>
    <xdr:pic>
      <xdr:nvPicPr>
        <xdr:cNvPr id="46287" name="Picture 1" descr="SCFP_text_bw.jpg">
          <a:extLst>
            <a:ext uri="{FF2B5EF4-FFF2-40B4-BE49-F238E27FC236}">
              <a16:creationId xmlns:a16="http://schemas.microsoft.com/office/drawing/2014/main" id="{D7E8470E-01E6-441B-A6E2-0D11C6C2D9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38100"/>
          <a:ext cx="1247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409575</xdr:colOff>
      <xdr:row>0</xdr:row>
      <xdr:rowOff>38100</xdr:rowOff>
    </xdr:from>
    <xdr:to>
      <xdr:col>3</xdr:col>
      <xdr:colOff>0</xdr:colOff>
      <xdr:row>0</xdr:row>
      <xdr:rowOff>247650</xdr:rowOff>
    </xdr:to>
    <xdr:pic>
      <xdr:nvPicPr>
        <xdr:cNvPr id="47310" name="Picture 1" descr="SCFP_text_bw.jpg">
          <a:extLst>
            <a:ext uri="{FF2B5EF4-FFF2-40B4-BE49-F238E27FC236}">
              <a16:creationId xmlns:a16="http://schemas.microsoft.com/office/drawing/2014/main" id="{D9C1222D-55A0-4E77-866C-0EFD38CCB0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38100"/>
          <a:ext cx="1209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476250</xdr:colOff>
      <xdr:row>0</xdr:row>
      <xdr:rowOff>57150</xdr:rowOff>
    </xdr:from>
    <xdr:to>
      <xdr:col>3</xdr:col>
      <xdr:colOff>219075</xdr:colOff>
      <xdr:row>0</xdr:row>
      <xdr:rowOff>257175</xdr:rowOff>
    </xdr:to>
    <xdr:pic>
      <xdr:nvPicPr>
        <xdr:cNvPr id="48334" name="Picture 1" descr="SCFP_text_bw.jpg">
          <a:extLst>
            <a:ext uri="{FF2B5EF4-FFF2-40B4-BE49-F238E27FC236}">
              <a16:creationId xmlns:a16="http://schemas.microsoft.com/office/drawing/2014/main" id="{E4CB7BF4-4C20-4F76-AB74-0032F148E4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57150"/>
          <a:ext cx="1362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114300</xdr:colOff>
      <xdr:row>0</xdr:row>
      <xdr:rowOff>57150</xdr:rowOff>
    </xdr:from>
    <xdr:to>
      <xdr:col>3</xdr:col>
      <xdr:colOff>657225</xdr:colOff>
      <xdr:row>0</xdr:row>
      <xdr:rowOff>257175</xdr:rowOff>
    </xdr:to>
    <xdr:pic>
      <xdr:nvPicPr>
        <xdr:cNvPr id="49358" name="Picture 1" descr="SCFP_text_bw.jpg">
          <a:extLst>
            <a:ext uri="{FF2B5EF4-FFF2-40B4-BE49-F238E27FC236}">
              <a16:creationId xmlns:a16="http://schemas.microsoft.com/office/drawing/2014/main" id="{F6464985-265B-4DCF-9B80-AA1758C76A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57150"/>
          <a:ext cx="13335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514350</xdr:colOff>
      <xdr:row>0</xdr:row>
      <xdr:rowOff>76200</xdr:rowOff>
    </xdr:from>
    <xdr:to>
      <xdr:col>3</xdr:col>
      <xdr:colOff>152400</xdr:colOff>
      <xdr:row>0</xdr:row>
      <xdr:rowOff>257175</xdr:rowOff>
    </xdr:to>
    <xdr:pic>
      <xdr:nvPicPr>
        <xdr:cNvPr id="50382" name="Picture 1" descr="SCFP_text_bw.jpg">
          <a:extLst>
            <a:ext uri="{FF2B5EF4-FFF2-40B4-BE49-F238E27FC236}">
              <a16:creationId xmlns:a16="http://schemas.microsoft.com/office/drawing/2014/main" id="{081CC706-CD28-4F47-98B1-7901067839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0" y="76200"/>
          <a:ext cx="1257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190500</xdr:colOff>
      <xdr:row>0</xdr:row>
      <xdr:rowOff>66675</xdr:rowOff>
    </xdr:from>
    <xdr:to>
      <xdr:col>3</xdr:col>
      <xdr:colOff>1143000</xdr:colOff>
      <xdr:row>0</xdr:row>
      <xdr:rowOff>323850</xdr:rowOff>
    </xdr:to>
    <xdr:pic>
      <xdr:nvPicPr>
        <xdr:cNvPr id="51406" name="Picture 1" descr="SCFP_text_bw.jpg">
          <a:extLst>
            <a:ext uri="{FF2B5EF4-FFF2-40B4-BE49-F238E27FC236}">
              <a16:creationId xmlns:a16="http://schemas.microsoft.com/office/drawing/2014/main" id="{2D3BFB62-0000-4F38-AE05-AEF3C2C00D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5" y="66675"/>
          <a:ext cx="1743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66675</xdr:colOff>
      <xdr:row>0</xdr:row>
      <xdr:rowOff>57150</xdr:rowOff>
    </xdr:from>
    <xdr:to>
      <xdr:col>3</xdr:col>
      <xdr:colOff>657225</xdr:colOff>
      <xdr:row>0</xdr:row>
      <xdr:rowOff>257175</xdr:rowOff>
    </xdr:to>
    <xdr:pic>
      <xdr:nvPicPr>
        <xdr:cNvPr id="52430" name="Picture 1" descr="SCFP_text_bw.jpg">
          <a:extLst>
            <a:ext uri="{FF2B5EF4-FFF2-40B4-BE49-F238E27FC236}">
              <a16:creationId xmlns:a16="http://schemas.microsoft.com/office/drawing/2014/main" id="{23BAC734-E43C-43AA-AB39-10B7D01AEF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 y="57150"/>
          <a:ext cx="13811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3</xdr:col>
      <xdr:colOff>180975</xdr:colOff>
      <xdr:row>0</xdr:row>
      <xdr:rowOff>257175</xdr:rowOff>
    </xdr:to>
    <xdr:pic>
      <xdr:nvPicPr>
        <xdr:cNvPr id="53454" name="Picture 1" descr="SCFP_text_bw.jpg">
          <a:extLst>
            <a:ext uri="{FF2B5EF4-FFF2-40B4-BE49-F238E27FC236}">
              <a16:creationId xmlns:a16="http://schemas.microsoft.com/office/drawing/2014/main" id="{023FD256-4A8D-4E78-B57E-6129DD52B0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66675"/>
          <a:ext cx="13049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123825</xdr:colOff>
      <xdr:row>0</xdr:row>
      <xdr:rowOff>57150</xdr:rowOff>
    </xdr:from>
    <xdr:to>
      <xdr:col>3</xdr:col>
      <xdr:colOff>514350</xdr:colOff>
      <xdr:row>0</xdr:row>
      <xdr:rowOff>228600</xdr:rowOff>
    </xdr:to>
    <xdr:pic>
      <xdr:nvPicPr>
        <xdr:cNvPr id="54478" name="Picture 1" descr="SCFP_text_bw.jpg">
          <a:extLst>
            <a:ext uri="{FF2B5EF4-FFF2-40B4-BE49-F238E27FC236}">
              <a16:creationId xmlns:a16="http://schemas.microsoft.com/office/drawing/2014/main" id="{A69F49AA-1F2A-4797-A36A-0715091A2A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0" y="57150"/>
          <a:ext cx="1181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390525</xdr:colOff>
      <xdr:row>0</xdr:row>
      <xdr:rowOff>38100</xdr:rowOff>
    </xdr:from>
    <xdr:to>
      <xdr:col>3</xdr:col>
      <xdr:colOff>152400</xdr:colOff>
      <xdr:row>0</xdr:row>
      <xdr:rowOff>238125</xdr:rowOff>
    </xdr:to>
    <xdr:pic>
      <xdr:nvPicPr>
        <xdr:cNvPr id="55502" name="Picture 1" descr="SCFP_text_bw.jpg">
          <a:extLst>
            <a:ext uri="{FF2B5EF4-FFF2-40B4-BE49-F238E27FC236}">
              <a16:creationId xmlns:a16="http://schemas.microsoft.com/office/drawing/2014/main" id="{85431B77-8AD6-4E9C-A8EA-96D134D673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38100"/>
          <a:ext cx="13811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9525</xdr:colOff>
      <xdr:row>0</xdr:row>
      <xdr:rowOff>76200</xdr:rowOff>
    </xdr:from>
    <xdr:to>
      <xdr:col>3</xdr:col>
      <xdr:colOff>419100</xdr:colOff>
      <xdr:row>0</xdr:row>
      <xdr:rowOff>257175</xdr:rowOff>
    </xdr:to>
    <xdr:pic>
      <xdr:nvPicPr>
        <xdr:cNvPr id="56527" name="Picture 1" descr="SCFP_text_bw.jpg">
          <a:extLst>
            <a:ext uri="{FF2B5EF4-FFF2-40B4-BE49-F238E27FC236}">
              <a16:creationId xmlns:a16="http://schemas.microsoft.com/office/drawing/2014/main" id="{CB732F3D-9569-46AB-B44C-9A991CBAB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 y="76200"/>
          <a:ext cx="1200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352425</xdr:colOff>
      <xdr:row>0</xdr:row>
      <xdr:rowOff>152400</xdr:rowOff>
    </xdr:from>
    <xdr:to>
      <xdr:col>1</xdr:col>
      <xdr:colOff>1209675</xdr:colOff>
      <xdr:row>1</xdr:row>
      <xdr:rowOff>133350</xdr:rowOff>
    </xdr:to>
    <xdr:pic>
      <xdr:nvPicPr>
        <xdr:cNvPr id="44235" name="Picture 1" descr="SCFP_text_bw.jpg">
          <a:extLst>
            <a:ext uri="{FF2B5EF4-FFF2-40B4-BE49-F238E27FC236}">
              <a16:creationId xmlns:a16="http://schemas.microsoft.com/office/drawing/2014/main" id="{F7AA5F5D-9412-475C-BB23-3B54AA5562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52400"/>
          <a:ext cx="16668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50</xdr:row>
      <xdr:rowOff>0</xdr:rowOff>
    </xdr:from>
    <xdr:to>
      <xdr:col>5</xdr:col>
      <xdr:colOff>352425</xdr:colOff>
      <xdr:row>51</xdr:row>
      <xdr:rowOff>0</xdr:rowOff>
    </xdr:to>
    <xdr:pic>
      <xdr:nvPicPr>
        <xdr:cNvPr id="57545" name="Picture 1" descr="SCFP_text_bw.jpg">
          <a:extLst>
            <a:ext uri="{FF2B5EF4-FFF2-40B4-BE49-F238E27FC236}">
              <a16:creationId xmlns:a16="http://schemas.microsoft.com/office/drawing/2014/main" id="{5DDDD931-021C-4EA2-B0D7-3402BBCEC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2725" y="22355175"/>
          <a:ext cx="1733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161925</xdr:colOff>
      <xdr:row>0</xdr:row>
      <xdr:rowOff>76200</xdr:rowOff>
    </xdr:from>
    <xdr:to>
      <xdr:col>16</xdr:col>
      <xdr:colOff>190500</xdr:colOff>
      <xdr:row>20</xdr:row>
      <xdr:rowOff>276225</xdr:rowOff>
    </xdr:to>
    <xdr:pic>
      <xdr:nvPicPr>
        <xdr:cNvPr id="66609" name="Picture 2" descr="BUDGET NOTES-fr.docx - Word">
          <a:extLst>
            <a:ext uri="{FF2B5EF4-FFF2-40B4-BE49-F238E27FC236}">
              <a16:creationId xmlns:a16="http://schemas.microsoft.com/office/drawing/2014/main" id="{4E9CBB54-2471-4BC7-B822-D109985764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2858" t="13513" r="33028" b="8916"/>
        <a:stretch>
          <a:fillRect/>
        </a:stretch>
      </xdr:blipFill>
      <xdr:spPr bwMode="auto">
        <a:xfrm>
          <a:off x="12039600" y="76200"/>
          <a:ext cx="5514975" cy="9267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95250</xdr:rowOff>
    </xdr:from>
    <xdr:to>
      <xdr:col>2</xdr:col>
      <xdr:colOff>352425</xdr:colOff>
      <xdr:row>0</xdr:row>
      <xdr:rowOff>352425</xdr:rowOff>
    </xdr:to>
    <xdr:pic>
      <xdr:nvPicPr>
        <xdr:cNvPr id="63315" name="Picture 2" descr="SCFP_text_bw.jpg">
          <a:extLst>
            <a:ext uri="{FF2B5EF4-FFF2-40B4-BE49-F238E27FC236}">
              <a16:creationId xmlns:a16="http://schemas.microsoft.com/office/drawing/2014/main" id="{7B3CF065-EA11-4F01-BECB-8E7333FF1C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95250"/>
          <a:ext cx="1409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76200</xdr:colOff>
      <xdr:row>10</xdr:row>
      <xdr:rowOff>38100</xdr:rowOff>
    </xdr:from>
    <xdr:to>
      <xdr:col>14</xdr:col>
      <xdr:colOff>571500</xdr:colOff>
      <xdr:row>10</xdr:row>
      <xdr:rowOff>333375</xdr:rowOff>
    </xdr:to>
    <xdr:sp macro="" textlink="">
      <xdr:nvSpPr>
        <xdr:cNvPr id="63316" name="Left Arrow 3">
          <a:extLst>
            <a:ext uri="{FF2B5EF4-FFF2-40B4-BE49-F238E27FC236}">
              <a16:creationId xmlns:a16="http://schemas.microsoft.com/office/drawing/2014/main" id="{6985378A-9A45-478B-97C8-2E53D4E83026}"/>
            </a:ext>
          </a:extLst>
        </xdr:cNvPr>
        <xdr:cNvSpPr>
          <a:spLocks noChangeArrowheads="1"/>
        </xdr:cNvSpPr>
      </xdr:nvSpPr>
      <xdr:spPr bwMode="auto">
        <a:xfrm>
          <a:off x="12411075" y="2409825"/>
          <a:ext cx="495300" cy="295275"/>
        </a:xfrm>
        <a:prstGeom prst="leftArrow">
          <a:avLst>
            <a:gd name="adj1" fmla="val 50000"/>
            <a:gd name="adj2" fmla="val 49810"/>
          </a:avLst>
        </a:prstGeom>
        <a:solidFill>
          <a:srgbClr val="C00000"/>
        </a:solidFill>
        <a:ln w="9525" algn="ctr">
          <a:solidFill>
            <a:srgbClr val="000000"/>
          </a:solidFill>
          <a:round/>
          <a:headEnd/>
          <a:tailEnd/>
        </a:ln>
      </xdr:spPr>
    </xdr:sp>
    <xdr:clientData/>
  </xdr:twoCellAnchor>
  <xdr:twoCellAnchor>
    <xdr:from>
      <xdr:col>2</xdr:col>
      <xdr:colOff>457200</xdr:colOff>
      <xdr:row>23</xdr:row>
      <xdr:rowOff>95250</xdr:rowOff>
    </xdr:from>
    <xdr:to>
      <xdr:col>4</xdr:col>
      <xdr:colOff>447675</xdr:colOff>
      <xdr:row>24</xdr:row>
      <xdr:rowOff>104775</xdr:rowOff>
    </xdr:to>
    <xdr:sp macro="" textlink="">
      <xdr:nvSpPr>
        <xdr:cNvPr id="63317" name="Oval 4">
          <a:extLst>
            <a:ext uri="{FF2B5EF4-FFF2-40B4-BE49-F238E27FC236}">
              <a16:creationId xmlns:a16="http://schemas.microsoft.com/office/drawing/2014/main" id="{BD8ACB14-5DB2-4EF2-99B2-7119F96A065C}"/>
            </a:ext>
          </a:extLst>
        </xdr:cNvPr>
        <xdr:cNvSpPr>
          <a:spLocks noChangeArrowheads="1"/>
        </xdr:cNvSpPr>
      </xdr:nvSpPr>
      <xdr:spPr bwMode="auto">
        <a:xfrm>
          <a:off x="1800225" y="5867400"/>
          <a:ext cx="2457450" cy="342900"/>
        </a:xfrm>
        <a:prstGeom prst="ellipse">
          <a:avLst/>
        </a:prstGeom>
        <a:noFill/>
        <a:ln w="571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95250</xdr:colOff>
      <xdr:row>34</xdr:row>
      <xdr:rowOff>247650</xdr:rowOff>
    </xdr:from>
    <xdr:to>
      <xdr:col>6</xdr:col>
      <xdr:colOff>619125</xdr:colOff>
      <xdr:row>36</xdr:row>
      <xdr:rowOff>95250</xdr:rowOff>
    </xdr:to>
    <xdr:sp macro="" textlink="">
      <xdr:nvSpPr>
        <xdr:cNvPr id="63318" name="Left Arrow 5">
          <a:extLst>
            <a:ext uri="{FF2B5EF4-FFF2-40B4-BE49-F238E27FC236}">
              <a16:creationId xmlns:a16="http://schemas.microsoft.com/office/drawing/2014/main" id="{25BB9E3B-C386-43E9-9805-7C2B372C6A5B}"/>
            </a:ext>
          </a:extLst>
        </xdr:cNvPr>
        <xdr:cNvSpPr>
          <a:spLocks noChangeArrowheads="1"/>
        </xdr:cNvSpPr>
      </xdr:nvSpPr>
      <xdr:spPr bwMode="auto">
        <a:xfrm>
          <a:off x="5629275" y="8601075"/>
          <a:ext cx="523875" cy="419100"/>
        </a:xfrm>
        <a:prstGeom prst="leftArrow">
          <a:avLst>
            <a:gd name="adj1" fmla="val 50000"/>
            <a:gd name="adj2" fmla="val 38652"/>
          </a:avLst>
        </a:prstGeom>
        <a:solidFill>
          <a:srgbClr val="C00000"/>
        </a:solidFill>
        <a:ln w="9525" algn="ctr">
          <a:solidFill>
            <a:srgbClr val="000000"/>
          </a:solidFill>
          <a:round/>
          <a:headEnd/>
          <a:tailEnd/>
        </a:ln>
      </xdr:spPr>
    </xdr:sp>
    <xdr:clientData/>
  </xdr:twoCellAnchor>
  <xdr:twoCellAnchor>
    <xdr:from>
      <xdr:col>5</xdr:col>
      <xdr:colOff>152400</xdr:colOff>
      <xdr:row>66</xdr:row>
      <xdr:rowOff>66675</xdr:rowOff>
    </xdr:from>
    <xdr:to>
      <xdr:col>5</xdr:col>
      <xdr:colOff>619125</xdr:colOff>
      <xdr:row>68</xdr:row>
      <xdr:rowOff>95250</xdr:rowOff>
    </xdr:to>
    <xdr:sp macro="" textlink="">
      <xdr:nvSpPr>
        <xdr:cNvPr id="63319" name="Left Arrow 6">
          <a:extLst>
            <a:ext uri="{FF2B5EF4-FFF2-40B4-BE49-F238E27FC236}">
              <a16:creationId xmlns:a16="http://schemas.microsoft.com/office/drawing/2014/main" id="{29E679A5-CB39-49A4-BF32-00B2534F467D}"/>
            </a:ext>
          </a:extLst>
        </xdr:cNvPr>
        <xdr:cNvSpPr>
          <a:spLocks noChangeArrowheads="1"/>
        </xdr:cNvSpPr>
      </xdr:nvSpPr>
      <xdr:spPr bwMode="auto">
        <a:xfrm>
          <a:off x="4933950" y="15316200"/>
          <a:ext cx="466725" cy="428625"/>
        </a:xfrm>
        <a:prstGeom prst="leftArrow">
          <a:avLst>
            <a:gd name="adj1" fmla="val 50000"/>
            <a:gd name="adj2" fmla="val 52539"/>
          </a:avLst>
        </a:prstGeom>
        <a:solidFill>
          <a:srgbClr val="C00000"/>
        </a:solidFill>
        <a:ln w="9525" algn="ctr">
          <a:solidFill>
            <a:srgbClr val="000000"/>
          </a:solidFill>
          <a:round/>
          <a:headEnd/>
          <a:tailEnd/>
        </a:ln>
      </xdr:spPr>
    </xdr:sp>
    <xdr:clientData/>
  </xdr:twoCellAnchor>
  <xdr:twoCellAnchor editAs="oneCell">
    <xdr:from>
      <xdr:col>0</xdr:col>
      <xdr:colOff>257175</xdr:colOff>
      <xdr:row>90</xdr:row>
      <xdr:rowOff>85725</xdr:rowOff>
    </xdr:from>
    <xdr:to>
      <xdr:col>2</xdr:col>
      <xdr:colOff>323850</xdr:colOff>
      <xdr:row>90</xdr:row>
      <xdr:rowOff>342900</xdr:rowOff>
    </xdr:to>
    <xdr:pic>
      <xdr:nvPicPr>
        <xdr:cNvPr id="63320" name="Picture 2" descr="SCFP_text_bw.jpg">
          <a:extLst>
            <a:ext uri="{FF2B5EF4-FFF2-40B4-BE49-F238E27FC236}">
              <a16:creationId xmlns:a16="http://schemas.microsoft.com/office/drawing/2014/main" id="{94A1A76D-B198-40B6-A8DF-B9C2D9249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9926300"/>
          <a:ext cx="1409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514350</xdr:colOff>
      <xdr:row>0</xdr:row>
      <xdr:rowOff>361950</xdr:rowOff>
    </xdr:to>
    <xdr:pic>
      <xdr:nvPicPr>
        <xdr:cNvPr id="63781" name="Picture 2" descr="SCFP_text_bw.jpg">
          <a:extLst>
            <a:ext uri="{FF2B5EF4-FFF2-40B4-BE49-F238E27FC236}">
              <a16:creationId xmlns:a16="http://schemas.microsoft.com/office/drawing/2014/main" id="{F8BE118F-BF4A-4BBD-92C5-8722205AF6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400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32</xdr:row>
      <xdr:rowOff>114300</xdr:rowOff>
    </xdr:from>
    <xdr:to>
      <xdr:col>9</xdr:col>
      <xdr:colOff>571500</xdr:colOff>
      <xdr:row>57</xdr:row>
      <xdr:rowOff>104775</xdr:rowOff>
    </xdr:to>
    <xdr:pic>
      <xdr:nvPicPr>
        <xdr:cNvPr id="63782" name="Picture 1" descr="PER CAP FORM - DR LOCALS LOCAL 1234.docx - Word">
          <a:extLst>
            <a:ext uri="{FF2B5EF4-FFF2-40B4-BE49-F238E27FC236}">
              <a16:creationId xmlns:a16="http://schemas.microsoft.com/office/drawing/2014/main" id="{AFDE9262-7E35-4FF3-B5AC-B4974A52C8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3254" t="3543" r="23645" b="322"/>
        <a:stretch>
          <a:fillRect/>
        </a:stretch>
      </xdr:blipFill>
      <xdr:spPr bwMode="auto">
        <a:xfrm>
          <a:off x="4276725" y="6315075"/>
          <a:ext cx="3371850" cy="403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2</xdr:col>
      <xdr:colOff>542925</xdr:colOff>
      <xdr:row>0</xdr:row>
      <xdr:rowOff>323850</xdr:rowOff>
    </xdr:to>
    <xdr:pic>
      <xdr:nvPicPr>
        <xdr:cNvPr id="64669" name="Picture 1" descr="SCFP_text_bw.jpg">
          <a:extLst>
            <a:ext uri="{FF2B5EF4-FFF2-40B4-BE49-F238E27FC236}">
              <a16:creationId xmlns:a16="http://schemas.microsoft.com/office/drawing/2014/main" id="{81C59B2F-0B6C-4160-A836-5DF005605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6675"/>
          <a:ext cx="1400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219075</xdr:colOff>
      <xdr:row>0</xdr:row>
      <xdr:rowOff>66675</xdr:rowOff>
    </xdr:from>
    <xdr:to>
      <xdr:col>2</xdr:col>
      <xdr:colOff>400050</xdr:colOff>
      <xdr:row>0</xdr:row>
      <xdr:rowOff>323850</xdr:rowOff>
    </xdr:to>
    <xdr:pic>
      <xdr:nvPicPr>
        <xdr:cNvPr id="66003" name="Picture 1" descr="SCFP_text_bw.jpg">
          <a:extLst>
            <a:ext uri="{FF2B5EF4-FFF2-40B4-BE49-F238E27FC236}">
              <a16:creationId xmlns:a16="http://schemas.microsoft.com/office/drawing/2014/main" id="{83168BF6-4861-4558-99D7-646419B0A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6675"/>
          <a:ext cx="1400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6</xdr:row>
      <xdr:rowOff>9525</xdr:rowOff>
    </xdr:from>
    <xdr:to>
      <xdr:col>13</xdr:col>
      <xdr:colOff>838200</xdr:colOff>
      <xdr:row>42</xdr:row>
      <xdr:rowOff>28575</xdr:rowOff>
    </xdr:to>
    <xdr:pic>
      <xdr:nvPicPr>
        <xdr:cNvPr id="66004" name="Picture 1" descr="Exemple d'un rapport écrit au président et au secrétaire-trésorier.docx - Word">
          <a:extLst>
            <a:ext uri="{FF2B5EF4-FFF2-40B4-BE49-F238E27FC236}">
              <a16:creationId xmlns:a16="http://schemas.microsoft.com/office/drawing/2014/main" id="{4225D344-A60F-4591-A191-AF4CDFAE37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4406" t="11012" r="25365" b="29152"/>
        <a:stretch>
          <a:fillRect/>
        </a:stretch>
      </xdr:blipFill>
      <xdr:spPr bwMode="auto">
        <a:xfrm>
          <a:off x="647700" y="1695450"/>
          <a:ext cx="8115300" cy="58483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47</xdr:row>
      <xdr:rowOff>38100</xdr:rowOff>
    </xdr:from>
    <xdr:to>
      <xdr:col>13</xdr:col>
      <xdr:colOff>866775</xdr:colOff>
      <xdr:row>84</xdr:row>
      <xdr:rowOff>66675</xdr:rowOff>
    </xdr:to>
    <xdr:pic>
      <xdr:nvPicPr>
        <xdr:cNvPr id="66005" name="Picture 3" descr="Exemple d'une réponse écrite du secrétaire-trésorier.docx - Word">
          <a:extLst>
            <a:ext uri="{FF2B5EF4-FFF2-40B4-BE49-F238E27FC236}">
              <a16:creationId xmlns:a16="http://schemas.microsoft.com/office/drawing/2014/main" id="{34DF1965-CFB1-414F-BC5B-851D8EF6E2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3758" t="10037" r="25246" b="28374"/>
        <a:stretch>
          <a:fillRect/>
        </a:stretch>
      </xdr:blipFill>
      <xdr:spPr bwMode="auto">
        <a:xfrm>
          <a:off x="619125" y="8391525"/>
          <a:ext cx="8172450" cy="60198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600075</xdr:colOff>
      <xdr:row>90</xdr:row>
      <xdr:rowOff>47625</xdr:rowOff>
    </xdr:from>
    <xdr:to>
      <xdr:col>13</xdr:col>
      <xdr:colOff>885825</xdr:colOff>
      <xdr:row>127</xdr:row>
      <xdr:rowOff>47625</xdr:rowOff>
    </xdr:to>
    <xdr:pic>
      <xdr:nvPicPr>
        <xdr:cNvPr id="66006" name="Picture 4" descr="Exemple d'un rapport écrit aux membres.docx - Word">
          <a:extLst>
            <a:ext uri="{FF2B5EF4-FFF2-40B4-BE49-F238E27FC236}">
              <a16:creationId xmlns:a16="http://schemas.microsoft.com/office/drawing/2014/main" id="{12E3A071-5C60-4223-A42B-3ECD2778ADF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24937" t="10037" r="25954" b="28665"/>
        <a:stretch>
          <a:fillRect/>
        </a:stretch>
      </xdr:blipFill>
      <xdr:spPr bwMode="auto">
        <a:xfrm>
          <a:off x="600075" y="15392400"/>
          <a:ext cx="8210550" cy="59912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554445</xdr:colOff>
      <xdr:row>2</xdr:row>
      <xdr:rowOff>2596</xdr:rowOff>
    </xdr:from>
    <xdr:to>
      <xdr:col>12</xdr:col>
      <xdr:colOff>322533</xdr:colOff>
      <xdr:row>38</xdr:row>
      <xdr:rowOff>21647</xdr:rowOff>
    </xdr:to>
    <xdr:pic>
      <xdr:nvPicPr>
        <xdr:cNvPr id="61609" name="Picture 2" descr="Article B.3.12 FR.docx - Word">
          <a:extLst>
            <a:ext uri="{FF2B5EF4-FFF2-40B4-BE49-F238E27FC236}">
              <a16:creationId xmlns:a16="http://schemas.microsoft.com/office/drawing/2014/main" id="{A894C0FF-DE90-495A-A17A-64931419839F}"/>
            </a:ext>
          </a:extLst>
        </xdr:cNvPr>
        <xdr:cNvPicPr>
          <a:picLocks noChangeAspect="1"/>
        </xdr:cNvPicPr>
      </xdr:nvPicPr>
      <xdr:blipFill rotWithShape="1">
        <a:blip xmlns:r="http://schemas.openxmlformats.org/officeDocument/2006/relationships" r:embed="rId1"/>
        <a:srcRect l="24026" t="4449" r="24768" b="12730"/>
        <a:stretch/>
      </xdr:blipFill>
      <xdr:spPr bwMode="auto">
        <a:xfrm>
          <a:off x="2156377" y="522141"/>
          <a:ext cx="5223315" cy="5941870"/>
        </a:xfrm>
        <a:prstGeom prst="rect">
          <a:avLst/>
        </a:prstGeom>
        <a:ln w="127000"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0</xdr:col>
      <xdr:colOff>200025</xdr:colOff>
      <xdr:row>0</xdr:row>
      <xdr:rowOff>57150</xdr:rowOff>
    </xdr:from>
    <xdr:to>
      <xdr:col>2</xdr:col>
      <xdr:colOff>95250</xdr:colOff>
      <xdr:row>0</xdr:row>
      <xdr:rowOff>314325</xdr:rowOff>
    </xdr:to>
    <xdr:pic>
      <xdr:nvPicPr>
        <xdr:cNvPr id="61748" name="Picture 1" descr="SCFP_text_bw.jpg">
          <a:extLst>
            <a:ext uri="{FF2B5EF4-FFF2-40B4-BE49-F238E27FC236}">
              <a16:creationId xmlns:a16="http://schemas.microsoft.com/office/drawing/2014/main" id="{00C61187-9A51-48B9-B50D-F2ECC8A0DC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57150"/>
          <a:ext cx="11144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dger@cupe.c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mailto:syndics@scfp.ca"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65"/>
  <sheetViews>
    <sheetView tabSelected="1" zoomScaleNormal="100" workbookViewId="0">
      <selection activeCell="H21" sqref="H21"/>
    </sheetView>
  </sheetViews>
  <sheetFormatPr defaultRowHeight="12.75"/>
  <cols>
    <col min="1" max="1" width="5.140625" customWidth="1"/>
    <col min="4" max="4" width="15.42578125" customWidth="1"/>
    <col min="5" max="5" width="12.28515625" customWidth="1"/>
    <col min="6" max="6" width="13" customWidth="1"/>
    <col min="7" max="7" width="19.140625" customWidth="1"/>
    <col min="8" max="8" width="35.42578125" customWidth="1"/>
    <col min="9" max="9" width="4" customWidth="1"/>
    <col min="10" max="10" width="26.7109375" customWidth="1"/>
    <col min="14" max="14" width="40.140625" customWidth="1"/>
  </cols>
  <sheetData>
    <row r="1" spans="1:18" ht="27.75">
      <c r="A1" s="789"/>
      <c r="B1" s="789"/>
      <c r="C1" s="789"/>
      <c r="D1" s="781" t="s">
        <v>0</v>
      </c>
      <c r="E1" s="781"/>
      <c r="F1" s="781"/>
      <c r="G1" s="781"/>
      <c r="H1" s="781"/>
      <c r="I1" s="147"/>
      <c r="R1" s="122"/>
    </row>
    <row r="2" spans="1:18" ht="13.5" thickBot="1">
      <c r="A2" s="132"/>
    </row>
    <row r="3" spans="1:18" ht="21" customHeight="1" thickBot="1">
      <c r="A3" s="135" t="s">
        <v>1</v>
      </c>
      <c r="B3" s="139" t="s">
        <v>2</v>
      </c>
      <c r="C3" s="140"/>
      <c r="D3" s="140"/>
      <c r="E3" s="140"/>
      <c r="F3" s="140"/>
      <c r="G3" s="140"/>
      <c r="H3" s="140"/>
      <c r="I3" s="140"/>
      <c r="J3" s="124"/>
    </row>
    <row r="4" spans="1:18" ht="15">
      <c r="A4" s="132"/>
      <c r="B4" s="140"/>
      <c r="C4" s="140"/>
      <c r="D4" s="140"/>
      <c r="E4" s="140"/>
      <c r="F4" s="140"/>
      <c r="G4" s="140"/>
      <c r="H4" s="140"/>
      <c r="I4" s="140"/>
    </row>
    <row r="5" spans="1:18" ht="15.75" thickBot="1">
      <c r="A5" s="132"/>
      <c r="B5" s="140"/>
      <c r="C5" s="140"/>
      <c r="D5" s="140"/>
      <c r="E5" s="140"/>
      <c r="F5" s="140"/>
      <c r="G5" s="140"/>
      <c r="H5" s="140"/>
      <c r="I5" s="140"/>
    </row>
    <row r="6" spans="1:18" ht="21" thickBot="1">
      <c r="A6" s="135" t="s">
        <v>3</v>
      </c>
      <c r="B6" s="139" t="s">
        <v>4</v>
      </c>
      <c r="C6" s="140"/>
      <c r="D6" s="140"/>
      <c r="E6" s="140"/>
      <c r="F6" s="140"/>
      <c r="G6" s="140"/>
      <c r="H6" s="140"/>
      <c r="I6" s="140"/>
      <c r="J6" s="124"/>
    </row>
    <row r="7" spans="1:18">
      <c r="A7" s="132"/>
    </row>
    <row r="8" spans="1:18" ht="14.25" customHeight="1" thickBot="1">
      <c r="A8" s="132"/>
      <c r="B8" s="123"/>
    </row>
    <row r="9" spans="1:18" ht="21" thickBot="1">
      <c r="A9" s="135" t="s">
        <v>5</v>
      </c>
      <c r="B9" s="139" t="s">
        <v>6</v>
      </c>
      <c r="J9" s="125"/>
      <c r="K9" s="126" t="s">
        <v>7</v>
      </c>
    </row>
    <row r="10" spans="1:18">
      <c r="A10" s="132"/>
      <c r="C10" s="801"/>
      <c r="D10" s="801"/>
      <c r="E10" s="801"/>
      <c r="F10" s="801"/>
      <c r="G10" s="801"/>
      <c r="H10" s="801"/>
      <c r="I10" s="146"/>
    </row>
    <row r="11" spans="1:18" ht="18.75" customHeight="1" thickBot="1">
      <c r="A11" s="132"/>
      <c r="B11" s="127" t="s">
        <v>7</v>
      </c>
      <c r="C11" s="801" t="s">
        <v>8</v>
      </c>
      <c r="D11" s="801"/>
      <c r="E11" s="801"/>
      <c r="F11" s="801"/>
      <c r="G11" s="801"/>
      <c r="H11" s="801"/>
      <c r="I11" s="146"/>
    </row>
    <row r="12" spans="1:18" ht="13.5" thickBot="1">
      <c r="A12" s="132"/>
      <c r="J12" s="159" t="s">
        <v>9</v>
      </c>
      <c r="K12" s="160"/>
      <c r="L12" s="160"/>
      <c r="M12" s="161"/>
      <c r="N12" s="162"/>
    </row>
    <row r="13" spans="1:18" ht="19.5" thickBot="1">
      <c r="A13" s="132"/>
      <c r="B13" s="790" t="s">
        <v>10</v>
      </c>
      <c r="C13" s="791"/>
      <c r="D13" s="792"/>
      <c r="E13" s="793">
        <v>0</v>
      </c>
      <c r="F13" s="794"/>
      <c r="G13" s="793">
        <v>0</v>
      </c>
      <c r="H13" s="794"/>
      <c r="I13" s="154"/>
      <c r="J13" s="163" t="s">
        <v>11</v>
      </c>
      <c r="K13" s="164"/>
      <c r="L13" s="165"/>
      <c r="M13" s="165"/>
      <c r="N13" s="166"/>
      <c r="O13" s="11"/>
      <c r="P13" s="128"/>
      <c r="Q13" s="129"/>
    </row>
    <row r="14" spans="1:18" ht="15" customHeight="1" thickBot="1">
      <c r="A14" s="132"/>
      <c r="B14" s="782" t="s">
        <v>12</v>
      </c>
      <c r="C14" s="783"/>
      <c r="D14" s="784"/>
      <c r="E14" s="785">
        <v>0</v>
      </c>
      <c r="F14" s="786"/>
      <c r="G14" s="787"/>
      <c r="H14" s="788"/>
      <c r="I14" s="155"/>
      <c r="J14" s="163" t="s">
        <v>13</v>
      </c>
      <c r="K14" s="164"/>
      <c r="L14" s="167"/>
      <c r="M14" s="165"/>
      <c r="N14" s="166"/>
      <c r="O14" s="11"/>
      <c r="P14" s="128"/>
      <c r="Q14" s="129"/>
    </row>
    <row r="15" spans="1:18" ht="16.5" thickBot="1">
      <c r="A15" s="132"/>
      <c r="B15" s="804" t="s">
        <v>14</v>
      </c>
      <c r="C15" s="805"/>
      <c r="D15" s="805"/>
      <c r="E15" s="805"/>
      <c r="F15" s="806"/>
      <c r="G15" s="807">
        <v>0</v>
      </c>
      <c r="H15" s="808"/>
      <c r="I15" s="154"/>
      <c r="J15" s="163" t="s">
        <v>15</v>
      </c>
      <c r="K15" s="164"/>
      <c r="L15" s="167"/>
      <c r="M15" s="165"/>
      <c r="N15" s="166"/>
      <c r="O15" s="11"/>
      <c r="P15" s="130"/>
      <c r="Q15" s="133"/>
    </row>
    <row r="16" spans="1:18" ht="16.5" customHeight="1" thickBot="1">
      <c r="A16" s="132"/>
      <c r="B16" s="136"/>
      <c r="C16" s="137"/>
      <c r="D16" s="137"/>
      <c r="E16" s="137"/>
      <c r="F16" s="137"/>
      <c r="G16" s="137"/>
      <c r="H16" s="138"/>
      <c r="I16" s="156"/>
      <c r="J16" s="163" t="s">
        <v>16</v>
      </c>
      <c r="K16" s="164"/>
      <c r="L16" s="168"/>
      <c r="M16" s="165"/>
      <c r="N16" s="166"/>
      <c r="O16" s="11"/>
      <c r="P16" s="130"/>
      <c r="Q16" s="134"/>
    </row>
    <row r="17" spans="1:28" ht="15.75">
      <c r="A17" s="132"/>
      <c r="B17" s="63"/>
      <c r="C17" s="64"/>
      <c r="D17" s="64"/>
      <c r="E17" s="64"/>
      <c r="F17" s="64"/>
      <c r="G17" s="64"/>
      <c r="H17" s="65"/>
      <c r="I17" s="11"/>
      <c r="J17" s="169" t="s">
        <v>17</v>
      </c>
      <c r="K17" s="170" t="s">
        <v>18</v>
      </c>
      <c r="L17" s="814" t="s">
        <v>19</v>
      </c>
      <c r="M17" s="814"/>
      <c r="N17" s="815"/>
      <c r="O17" s="11"/>
      <c r="P17" s="130"/>
      <c r="Q17" s="134"/>
    </row>
    <row r="18" spans="1:28" ht="15.75" customHeight="1">
      <c r="A18" s="132"/>
      <c r="B18" s="823" t="s">
        <v>20</v>
      </c>
      <c r="C18" s="824"/>
      <c r="D18" s="824"/>
      <c r="E18" s="824"/>
      <c r="F18" s="824"/>
      <c r="G18" s="802"/>
      <c r="H18" s="803"/>
      <c r="I18" s="153"/>
      <c r="J18" s="171" t="s">
        <v>21</v>
      </c>
      <c r="K18" s="170" t="s">
        <v>18</v>
      </c>
      <c r="L18" s="814"/>
      <c r="M18" s="814"/>
      <c r="N18" s="815"/>
      <c r="O18" s="11"/>
      <c r="P18" s="130"/>
      <c r="Q18" s="134"/>
    </row>
    <row r="19" spans="1:28" ht="15.75">
      <c r="A19" s="132"/>
      <c r="B19" s="68"/>
      <c r="C19" s="11"/>
      <c r="D19" s="11"/>
      <c r="E19" s="11"/>
      <c r="F19" s="11"/>
      <c r="G19" s="11"/>
      <c r="H19" s="62"/>
      <c r="I19" s="11"/>
      <c r="J19" s="172" t="s">
        <v>22</v>
      </c>
      <c r="K19" s="170" t="s">
        <v>18</v>
      </c>
      <c r="L19" s="814"/>
      <c r="M19" s="814"/>
      <c r="N19" s="815"/>
      <c r="O19" s="11"/>
      <c r="P19" s="130"/>
      <c r="Q19" s="134"/>
    </row>
    <row r="20" spans="1:28" ht="16.5" thickBot="1">
      <c r="A20" s="132"/>
      <c r="B20" s="812" t="s">
        <v>23</v>
      </c>
      <c r="C20" s="813"/>
      <c r="D20" s="813"/>
      <c r="E20" s="813"/>
      <c r="F20" s="813"/>
      <c r="G20" s="66"/>
      <c r="H20" s="67"/>
      <c r="I20" s="11"/>
      <c r="J20" s="173" t="s">
        <v>24</v>
      </c>
      <c r="K20" s="174" t="s">
        <v>18</v>
      </c>
      <c r="L20" s="816"/>
      <c r="M20" s="816"/>
      <c r="N20" s="817"/>
      <c r="O20" s="11"/>
      <c r="P20" s="130"/>
      <c r="Q20" s="134"/>
    </row>
    <row r="21" spans="1:28" ht="15.75">
      <c r="A21" s="132"/>
      <c r="B21" s="151"/>
      <c r="C21" s="151"/>
      <c r="D21" s="151"/>
      <c r="E21" s="151"/>
      <c r="F21" s="151"/>
      <c r="G21" s="11"/>
      <c r="H21" s="11"/>
      <c r="I21" s="11"/>
      <c r="J21" s="11"/>
      <c r="K21" s="11"/>
      <c r="L21" s="130"/>
      <c r="M21" s="148"/>
      <c r="N21" s="148"/>
      <c r="O21" s="11"/>
      <c r="P21" s="130"/>
      <c r="Q21" s="134"/>
    </row>
    <row r="22" spans="1:28" ht="15.75">
      <c r="A22" s="132"/>
      <c r="B22" s="151"/>
      <c r="C22" s="151"/>
      <c r="D22" s="151"/>
      <c r="E22" s="151"/>
      <c r="F22" s="151"/>
      <c r="G22" s="11"/>
      <c r="H22" s="11"/>
      <c r="I22" s="11"/>
      <c r="J22" s="11"/>
      <c r="K22" s="11"/>
      <c r="L22" s="130"/>
      <c r="M22" s="148"/>
      <c r="N22" s="148"/>
      <c r="O22" s="11"/>
      <c r="P22" s="130"/>
      <c r="Q22" s="134"/>
    </row>
    <row r="23" spans="1:28" s="152" customFormat="1" ht="20.25">
      <c r="A23" s="135" t="s">
        <v>25</v>
      </c>
      <c r="B23" s="123" t="s">
        <v>26</v>
      </c>
      <c r="C23"/>
      <c r="D23"/>
      <c r="E23"/>
      <c r="F23"/>
      <c r="G23"/>
      <c r="H23"/>
      <c r="I23"/>
      <c r="J23" s="157" t="s">
        <v>27</v>
      </c>
      <c r="K23" s="158"/>
      <c r="L23" s="126"/>
      <c r="M23"/>
      <c r="N23"/>
      <c r="O23"/>
      <c r="P23"/>
      <c r="Q23"/>
      <c r="R23"/>
      <c r="S23"/>
      <c r="T23"/>
      <c r="U23"/>
      <c r="V23"/>
      <c r="W23"/>
      <c r="X23"/>
      <c r="Y23"/>
      <c r="Z23"/>
      <c r="AA23"/>
      <c r="AB23"/>
    </row>
    <row r="24" spans="1:28" ht="16.5" thickBot="1">
      <c r="A24" s="376"/>
      <c r="B24" s="373"/>
      <c r="C24" s="373"/>
      <c r="D24" s="151"/>
      <c r="E24" s="151"/>
      <c r="F24" s="151"/>
      <c r="G24" s="11"/>
      <c r="H24" s="11"/>
      <c r="I24" s="11"/>
      <c r="J24" s="11"/>
      <c r="K24" s="11"/>
      <c r="L24" s="130"/>
      <c r="M24" s="148"/>
      <c r="N24" s="148"/>
      <c r="O24" s="11"/>
      <c r="P24" s="130"/>
      <c r="Q24" s="134"/>
    </row>
    <row r="25" spans="1:28" ht="27.75">
      <c r="D25" s="822" t="s">
        <v>28</v>
      </c>
      <c r="E25" s="822"/>
      <c r="F25" s="822"/>
      <c r="G25" s="822"/>
      <c r="H25" s="142"/>
      <c r="I25" s="142"/>
      <c r="J25" s="142"/>
      <c r="K25" s="142"/>
      <c r="L25" s="142"/>
      <c r="M25" s="142"/>
      <c r="N25" s="142"/>
    </row>
    <row r="26" spans="1:28">
      <c r="A26" s="132"/>
    </row>
    <row r="27" spans="1:28" ht="18" customHeight="1">
      <c r="A27" s="141" t="s">
        <v>29</v>
      </c>
      <c r="B27" s="123" t="s">
        <v>30</v>
      </c>
      <c r="C27" s="123"/>
      <c r="D27" s="123"/>
      <c r="E27" s="123"/>
      <c r="F27" s="108"/>
      <c r="H27" s="123"/>
      <c r="I27" s="123"/>
      <c r="J27" s="123"/>
      <c r="K27" s="123"/>
      <c r="L27" s="123"/>
      <c r="M27" s="108"/>
    </row>
    <row r="28" spans="1:28" ht="14.25" customHeight="1">
      <c r="A28" s="132"/>
    </row>
    <row r="29" spans="1:28" ht="14.25" customHeight="1">
      <c r="A29" s="132"/>
      <c r="B29" s="336" t="s">
        <v>31</v>
      </c>
    </row>
    <row r="30" spans="1:28" ht="15" customHeight="1">
      <c r="A30" s="132"/>
    </row>
    <row r="31" spans="1:28" ht="18">
      <c r="A31" s="141" t="s">
        <v>32</v>
      </c>
      <c r="B31" s="123" t="s">
        <v>33</v>
      </c>
      <c r="C31" s="123"/>
      <c r="D31" s="123"/>
      <c r="E31" s="123"/>
      <c r="F31" s="108"/>
      <c r="H31" s="123"/>
      <c r="I31" s="123"/>
    </row>
    <row r="32" spans="1:28">
      <c r="A32" s="132"/>
    </row>
    <row r="33" spans="1:11" ht="14.25">
      <c r="A33" s="132"/>
      <c r="B33" s="336" t="s">
        <v>31</v>
      </c>
      <c r="H33" s="132"/>
      <c r="I33" s="132"/>
    </row>
    <row r="34" spans="1:11">
      <c r="A34" s="132"/>
    </row>
    <row r="35" spans="1:11" ht="18">
      <c r="A35" s="141" t="s">
        <v>34</v>
      </c>
      <c r="B35" s="123" t="s">
        <v>35</v>
      </c>
      <c r="C35" s="123"/>
      <c r="D35" s="123"/>
      <c r="E35" s="123"/>
      <c r="F35" s="123"/>
    </row>
    <row r="36" spans="1:11" ht="18">
      <c r="A36" s="141"/>
      <c r="B36" s="123"/>
    </row>
    <row r="37" spans="1:11" s="336" customFormat="1" ht="15">
      <c r="A37" s="257"/>
      <c r="B37" s="348" t="s">
        <v>36</v>
      </c>
      <c r="C37" s="348"/>
      <c r="D37" s="348"/>
      <c r="E37" s="348"/>
      <c r="F37" s="348"/>
      <c r="G37" s="348"/>
      <c r="H37" s="348"/>
      <c r="I37" s="348"/>
      <c r="J37" s="348"/>
    </row>
    <row r="38" spans="1:11" s="336" customFormat="1" ht="15">
      <c r="A38" s="257"/>
      <c r="B38" s="348"/>
      <c r="C38" s="348"/>
      <c r="D38" s="348"/>
      <c r="E38" s="348"/>
      <c r="F38" s="348"/>
      <c r="G38" s="348"/>
      <c r="H38" s="348"/>
      <c r="I38" s="348"/>
      <c r="J38" s="348"/>
    </row>
    <row r="39" spans="1:11" s="336" customFormat="1" ht="14.25">
      <c r="B39" s="818" t="s">
        <v>37</v>
      </c>
      <c r="C39" s="818"/>
      <c r="D39" s="818"/>
      <c r="E39" s="818"/>
    </row>
    <row r="40" spans="1:11" s="336" customFormat="1" ht="14.25"/>
    <row r="41" spans="1:11" s="336" customFormat="1" ht="15">
      <c r="C41" s="336" t="s">
        <v>38</v>
      </c>
    </row>
    <row r="42" spans="1:11" s="336" customFormat="1" ht="15">
      <c r="C42" s="336" t="s">
        <v>39</v>
      </c>
    </row>
    <row r="43" spans="1:11" s="336" customFormat="1" ht="15">
      <c r="C43" s="336" t="s">
        <v>40</v>
      </c>
    </row>
    <row r="44" spans="1:11" s="336" customFormat="1" ht="14.25">
      <c r="C44" s="818" t="s">
        <v>41</v>
      </c>
      <c r="D44" s="818"/>
      <c r="E44" s="818"/>
      <c r="F44" s="818"/>
      <c r="G44" s="818"/>
      <c r="H44" s="818"/>
      <c r="I44" s="818"/>
      <c r="J44" s="818"/>
      <c r="K44" s="818"/>
    </row>
    <row r="45" spans="1:11" s="336" customFormat="1" ht="15">
      <c r="C45" s="336" t="s">
        <v>42</v>
      </c>
      <c r="J45" s="655"/>
      <c r="K45" s="655"/>
    </row>
    <row r="46" spans="1:11" s="336" customFormat="1" ht="15">
      <c r="C46" s="336" t="s">
        <v>43</v>
      </c>
      <c r="J46" s="655"/>
      <c r="K46" s="655"/>
    </row>
    <row r="47" spans="1:11" s="336" customFormat="1" ht="15">
      <c r="C47" s="336" t="s">
        <v>44</v>
      </c>
      <c r="H47" s="654"/>
      <c r="I47" s="655"/>
      <c r="J47" s="655"/>
      <c r="K47" s="655"/>
    </row>
    <row r="48" spans="1:11" s="336" customFormat="1" ht="14.25"/>
    <row r="49" spans="1:17" s="656" customFormat="1" ht="14.25">
      <c r="C49" s="657" t="s">
        <v>45</v>
      </c>
      <c r="D49" s="657"/>
      <c r="E49" s="657"/>
      <c r="F49" s="657"/>
      <c r="G49" s="657"/>
      <c r="H49" s="657"/>
    </row>
    <row r="50" spans="1:17" ht="15">
      <c r="B50" s="132"/>
      <c r="C50" s="140"/>
    </row>
    <row r="51" spans="1:17">
      <c r="A51" s="132"/>
    </row>
    <row r="52" spans="1:17" ht="18">
      <c r="A52" s="141" t="s">
        <v>46</v>
      </c>
      <c r="B52" s="123" t="s">
        <v>47</v>
      </c>
    </row>
    <row r="53" spans="1:17">
      <c r="A53" s="132"/>
      <c r="H53" s="132"/>
      <c r="I53" s="132"/>
    </row>
    <row r="54" spans="1:17" s="355" customFormat="1" ht="15">
      <c r="B54" s="371" t="s">
        <v>48</v>
      </c>
    </row>
    <row r="55" spans="1:17" s="355" customFormat="1" ht="15">
      <c r="B55" s="371" t="s">
        <v>49</v>
      </c>
    </row>
    <row r="56" spans="1:17">
      <c r="A56" s="132"/>
    </row>
    <row r="57" spans="1:17">
      <c r="A57" s="132"/>
    </row>
    <row r="58" spans="1:17" ht="13.5" thickBot="1"/>
    <row r="59" spans="1:17" s="375" customFormat="1" ht="23.25">
      <c r="A59" s="819" t="s">
        <v>50</v>
      </c>
      <c r="B59" s="820"/>
      <c r="C59" s="820"/>
      <c r="D59" s="820"/>
      <c r="E59" s="820"/>
      <c r="F59" s="820"/>
      <c r="G59" s="820"/>
      <c r="H59" s="820"/>
      <c r="I59" s="820"/>
      <c r="J59" s="820"/>
      <c r="K59" s="820"/>
      <c r="L59" s="820"/>
      <c r="M59" s="820"/>
      <c r="N59" s="821"/>
    </row>
    <row r="60" spans="1:17" s="375" customFormat="1" ht="24" thickBot="1">
      <c r="A60" s="809" t="s">
        <v>51</v>
      </c>
      <c r="B60" s="810"/>
      <c r="C60" s="810"/>
      <c r="D60" s="810"/>
      <c r="E60" s="810"/>
      <c r="F60" s="810"/>
      <c r="G60" s="810"/>
      <c r="H60" s="810"/>
      <c r="I60" s="810"/>
      <c r="J60" s="810"/>
      <c r="K60" s="810"/>
      <c r="L60" s="810"/>
      <c r="M60" s="810"/>
      <c r="N60" s="811"/>
    </row>
    <row r="61" spans="1:17" ht="13.5" thickBot="1"/>
    <row r="62" spans="1:17" s="660" customFormat="1" ht="27">
      <c r="A62" s="795" t="s">
        <v>52</v>
      </c>
      <c r="B62" s="796"/>
      <c r="C62" s="796"/>
      <c r="D62" s="796"/>
      <c r="E62" s="796"/>
      <c r="F62" s="796"/>
      <c r="G62" s="796"/>
      <c r="H62" s="796"/>
      <c r="I62" s="796"/>
      <c r="J62" s="796"/>
      <c r="K62" s="796"/>
      <c r="L62" s="796"/>
      <c r="M62" s="796"/>
      <c r="N62" s="797"/>
      <c r="O62" s="659"/>
      <c r="P62" s="659"/>
      <c r="Q62" s="659"/>
    </row>
    <row r="63" spans="1:17" s="660" customFormat="1" ht="30.75" thickBot="1">
      <c r="A63" s="798" t="s">
        <v>53</v>
      </c>
      <c r="B63" s="799"/>
      <c r="C63" s="799"/>
      <c r="D63" s="799"/>
      <c r="E63" s="799"/>
      <c r="F63" s="799"/>
      <c r="G63" s="799"/>
      <c r="H63" s="799"/>
      <c r="I63" s="799"/>
      <c r="J63" s="799"/>
      <c r="K63" s="799"/>
      <c r="L63" s="799"/>
      <c r="M63" s="799"/>
      <c r="N63" s="800"/>
      <c r="O63" s="661"/>
      <c r="P63" s="661"/>
      <c r="Q63" s="661"/>
    </row>
    <row r="65" spans="1:1">
      <c r="A65" s="662"/>
    </row>
  </sheetData>
  <mergeCells count="23">
    <mergeCell ref="A62:N62"/>
    <mergeCell ref="A63:N63"/>
    <mergeCell ref="C10:H10"/>
    <mergeCell ref="G18:H18"/>
    <mergeCell ref="B15:F15"/>
    <mergeCell ref="G15:H15"/>
    <mergeCell ref="E13:F13"/>
    <mergeCell ref="A60:N60"/>
    <mergeCell ref="B20:F20"/>
    <mergeCell ref="C11:H11"/>
    <mergeCell ref="L17:N20"/>
    <mergeCell ref="B39:E39"/>
    <mergeCell ref="C44:K44"/>
    <mergeCell ref="A59:N59"/>
    <mergeCell ref="D25:G25"/>
    <mergeCell ref="B18:F18"/>
    <mergeCell ref="D1:H1"/>
    <mergeCell ref="B14:D14"/>
    <mergeCell ref="E14:F14"/>
    <mergeCell ref="G14:H14"/>
    <mergeCell ref="A1:C1"/>
    <mergeCell ref="B13:D13"/>
    <mergeCell ref="G13:H13"/>
  </mergeCells>
  <phoneticPr fontId="0" type="noConversion"/>
  <dataValidations count="1">
    <dataValidation type="whole" operator="notEqual" allowBlank="1" showErrorMessage="1" errorTitle="Local Number 2nd" error="You need to provide your local number." promptTitle="Local number" sqref="J6 J3" xr:uid="{00000000-0002-0000-0000-000000000000}">
      <formula1>0</formula1>
    </dataValidation>
  </dataValidations>
  <hyperlinks>
    <hyperlink ref="A60" r:id="rId1" display="ledger@cupe.ca" xr:uid="{00000000-0004-0000-0000-000000000000}"/>
    <hyperlink ref="J23" location="Jan!A1" display="1st month" xr:uid="{00000000-0004-0000-0000-000001000000}"/>
    <hyperlink ref="J17" location="'CONC. BANCAIRE'!A1" display="CONC. BANCAIRE" xr:uid="{00000000-0004-0000-0000-000002000000}"/>
    <hyperlink ref="J20" location="'RAPPORTS ECRITS'!A1" display="RAPPORTS ECRITS" xr:uid="{00000000-0004-0000-0000-000003000000}"/>
    <hyperlink ref="J19" location="'POUR TERMINER'!A1" display="POUR TERMINER" xr:uid="{00000000-0004-0000-0000-000004000000}"/>
    <hyperlink ref="J18" location="'VERSEMENT DIRECT'!A1" display="VERSEMENT DIRECT" xr:uid="{00000000-0004-0000-0000-000005000000}"/>
  </hyperlinks>
  <pageMargins left="0.25" right="0.25" top="0.75" bottom="0.75" header="0.3" footer="0.3"/>
  <pageSetup scale="48" orientation="landscape" r:id="rId2"/>
  <ignoredErrors>
    <ignoredError sqref="A3 A6 A9 A23" numberStoredAsText="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Y105"/>
  <sheetViews>
    <sheetView showGridLines="0" showZeros="0" zoomScale="75" zoomScaleNormal="75" zoomScaleSheetLayoutView="75" workbookViewId="0">
      <pane ySplit="3" topLeftCell="A4" activePane="bottomLeft" state="frozen"/>
      <selection activeCell="L17" sqref="L17:N20"/>
      <selection pane="bottomLeft" activeCell="A41" sqref="A41"/>
    </sheetView>
  </sheetViews>
  <sheetFormatPr defaultColWidth="9.140625" defaultRowHeight="12.75"/>
  <cols>
    <col min="1" max="1" width="6.28515625" style="10" customWidth="1"/>
    <col min="2" max="2" width="12.42578125" style="11" customWidth="1"/>
    <col min="3" max="3" width="11.85546875" style="11" customWidth="1"/>
    <col min="4" max="4" width="24.140625" style="11" customWidth="1"/>
    <col min="5" max="5" width="12.7109375" style="11" customWidth="1"/>
    <col min="6" max="6" width="23.7109375" style="11" customWidth="1"/>
    <col min="7" max="7" width="18.5703125" style="11" customWidth="1"/>
    <col min="8" max="8" width="18.7109375" style="11" customWidth="1"/>
    <col min="9" max="9" width="20.85546875" style="11" customWidth="1"/>
    <col min="10" max="10" width="19" style="11" customWidth="1"/>
    <col min="11" max="15" width="15.7109375" style="11" customWidth="1"/>
    <col min="16" max="16" width="16.28515625" style="11" customWidth="1"/>
    <col min="17" max="23" width="15.7109375" style="11" customWidth="1"/>
    <col min="24" max="24" width="28" style="11" customWidth="1"/>
    <col min="25" max="25" width="0" style="11" hidden="1" customWidth="1"/>
    <col min="26" max="16384" width="9.140625" style="11"/>
  </cols>
  <sheetData>
    <row r="1" spans="1:25" s="103" customFormat="1" ht="28.5" customHeight="1" thickBot="1">
      <c r="A1" s="149"/>
      <c r="B1" s="149"/>
      <c r="C1" s="149"/>
      <c r="D1" s="149"/>
      <c r="E1" s="149"/>
      <c r="F1" s="1011" t="s">
        <v>54</v>
      </c>
      <c r="G1" s="1012"/>
      <c r="H1" s="1013" t="s">
        <v>55</v>
      </c>
      <c r="I1" s="1014"/>
      <c r="J1" s="1014"/>
      <c r="K1" s="1014"/>
      <c r="L1" s="1014"/>
      <c r="M1" s="1014"/>
      <c r="N1" s="1014"/>
      <c r="O1" s="1014"/>
      <c r="P1" s="1014"/>
      <c r="Q1" s="1014"/>
      <c r="R1" s="1014"/>
      <c r="S1" s="1014"/>
      <c r="T1" s="1014"/>
      <c r="U1" s="1014"/>
      <c r="V1" s="1014"/>
      <c r="W1" s="768"/>
    </row>
    <row r="2" spans="1:25" s="664" customFormat="1" ht="30" customHeight="1" thickTop="1" thickBot="1">
      <c r="A2" s="904" t="s">
        <v>56</v>
      </c>
      <c r="B2" s="905"/>
      <c r="C2" s="1015" t="s">
        <v>57</v>
      </c>
      <c r="D2" s="1016"/>
      <c r="E2" s="663">
        <f>'POUR DEBUTER'!J6</f>
        <v>0</v>
      </c>
      <c r="F2" s="888" t="s">
        <v>58</v>
      </c>
      <c r="G2" s="889"/>
      <c r="H2" s="863" t="s">
        <v>59</v>
      </c>
      <c r="I2" s="864"/>
      <c r="J2" s="890" t="s">
        <v>60</v>
      </c>
      <c r="K2" s="891"/>
      <c r="L2" s="891"/>
      <c r="M2" s="891"/>
      <c r="N2" s="891"/>
      <c r="O2" s="891"/>
      <c r="P2" s="891"/>
      <c r="Q2" s="891"/>
      <c r="R2" s="891"/>
      <c r="S2" s="891"/>
      <c r="T2" s="891"/>
      <c r="U2" s="891"/>
      <c r="V2" s="891"/>
      <c r="W2" s="825" t="s">
        <v>61</v>
      </c>
      <c r="Y2" s="665" t="s">
        <v>62</v>
      </c>
    </row>
    <row r="3" spans="1:25" s="671" customFormat="1" ht="48" customHeight="1" thickBot="1">
      <c r="A3" s="666" t="s">
        <v>63</v>
      </c>
      <c r="B3" s="667" t="s">
        <v>64</v>
      </c>
      <c r="C3" s="668" t="s">
        <v>65</v>
      </c>
      <c r="D3" s="910" t="s">
        <v>66</v>
      </c>
      <c r="E3" s="911"/>
      <c r="F3" s="669" t="s">
        <v>67</v>
      </c>
      <c r="G3" s="670" t="s">
        <v>68</v>
      </c>
      <c r="H3" s="669" t="s">
        <v>69</v>
      </c>
      <c r="I3" s="669" t="s">
        <v>70</v>
      </c>
      <c r="J3" s="670" t="s">
        <v>71</v>
      </c>
      <c r="K3" s="670" t="s">
        <v>72</v>
      </c>
      <c r="L3" s="670" t="s">
        <v>73</v>
      </c>
      <c r="M3" s="670" t="s">
        <v>74</v>
      </c>
      <c r="N3" s="670" t="s">
        <v>75</v>
      </c>
      <c r="O3" s="670" t="s">
        <v>76</v>
      </c>
      <c r="P3" s="670" t="s">
        <v>77</v>
      </c>
      <c r="Q3" s="670" t="s">
        <v>78</v>
      </c>
      <c r="R3" s="670" t="s">
        <v>79</v>
      </c>
      <c r="S3" s="670" t="s">
        <v>80</v>
      </c>
      <c r="T3" s="670" t="s">
        <v>81</v>
      </c>
      <c r="U3" s="670" t="s">
        <v>82</v>
      </c>
      <c r="V3" s="769" t="s">
        <v>70</v>
      </c>
      <c r="W3" s="826"/>
    </row>
    <row r="4" spans="1:25" ht="22.5" customHeight="1">
      <c r="A4" s="7"/>
      <c r="B4" s="4"/>
      <c r="C4" s="121"/>
      <c r="D4" s="917"/>
      <c r="E4" s="918"/>
      <c r="F4" s="76">
        <f t="shared" ref="F4:F13" si="0">SUM(H4:I4)</f>
        <v>0</v>
      </c>
      <c r="G4" s="77">
        <f t="shared" ref="G4:G49" si="1">SUM(J4:V4)</f>
        <v>0</v>
      </c>
      <c r="H4" s="89"/>
      <c r="I4" s="90"/>
      <c r="J4" s="79"/>
      <c r="K4" s="80"/>
      <c r="L4" s="80"/>
      <c r="M4" s="80"/>
      <c r="N4" s="80"/>
      <c r="O4" s="80"/>
      <c r="P4" s="80"/>
      <c r="Q4" s="80"/>
      <c r="R4" s="80"/>
      <c r="S4" s="80"/>
      <c r="T4" s="74"/>
      <c r="U4" s="74"/>
      <c r="V4" s="74"/>
      <c r="W4" s="78"/>
    </row>
    <row r="5" spans="1:25" ht="22.5" customHeight="1">
      <c r="A5" s="8"/>
      <c r="B5" s="5"/>
      <c r="C5" s="120"/>
      <c r="D5" s="902"/>
      <c r="E5" s="903"/>
      <c r="F5" s="76">
        <f>SUM(H5:I5)</f>
        <v>0</v>
      </c>
      <c r="G5" s="77">
        <f t="shared" si="1"/>
        <v>0</v>
      </c>
      <c r="H5" s="96"/>
      <c r="I5" s="92"/>
      <c r="J5" s="82"/>
      <c r="K5" s="83"/>
      <c r="L5" s="104"/>
      <c r="M5" s="83"/>
      <c r="N5" s="83"/>
      <c r="O5" s="83"/>
      <c r="P5" s="83"/>
      <c r="Q5" s="83"/>
      <c r="R5" s="83"/>
      <c r="S5" s="83"/>
      <c r="T5" s="75"/>
      <c r="U5" s="75"/>
      <c r="V5" s="75"/>
      <c r="W5" s="81"/>
    </row>
    <row r="6" spans="1:25" ht="22.5" customHeight="1">
      <c r="A6" s="8"/>
      <c r="B6" s="5"/>
      <c r="C6" s="120"/>
      <c r="D6" s="902"/>
      <c r="E6" s="903"/>
      <c r="F6" s="76">
        <f t="shared" si="0"/>
        <v>0</v>
      </c>
      <c r="G6" s="77">
        <f t="shared" si="1"/>
        <v>0</v>
      </c>
      <c r="H6" s="143"/>
      <c r="I6" s="92"/>
      <c r="J6" s="82"/>
      <c r="K6" s="83"/>
      <c r="L6" s="83"/>
      <c r="M6" s="83"/>
      <c r="N6" s="83"/>
      <c r="O6" s="83"/>
      <c r="P6" s="83"/>
      <c r="Q6" s="83"/>
      <c r="R6" s="83"/>
      <c r="S6" s="83"/>
      <c r="T6" s="75"/>
      <c r="U6" s="75"/>
      <c r="V6" s="75"/>
      <c r="W6" s="81"/>
    </row>
    <row r="7" spans="1:25" ht="23.1" customHeight="1">
      <c r="A7" s="8"/>
      <c r="B7" s="5"/>
      <c r="C7" s="120"/>
      <c r="D7" s="902"/>
      <c r="E7" s="903"/>
      <c r="F7" s="76">
        <f t="shared" si="0"/>
        <v>0</v>
      </c>
      <c r="G7" s="77">
        <f t="shared" si="1"/>
        <v>0</v>
      </c>
      <c r="H7" s="91"/>
      <c r="I7" s="92"/>
      <c r="J7" s="82"/>
      <c r="K7" s="83"/>
      <c r="L7" s="83"/>
      <c r="M7" s="83"/>
      <c r="N7" s="83"/>
      <c r="O7" s="83"/>
      <c r="P7" s="83"/>
      <c r="Q7" s="83"/>
      <c r="R7" s="83"/>
      <c r="S7" s="83"/>
      <c r="T7" s="75"/>
      <c r="U7" s="75"/>
      <c r="V7" s="75"/>
      <c r="W7" s="81"/>
    </row>
    <row r="8" spans="1:25" ht="23.1" customHeight="1">
      <c r="A8" s="8"/>
      <c r="B8" s="5"/>
      <c r="C8" s="120"/>
      <c r="D8" s="902"/>
      <c r="E8" s="903"/>
      <c r="F8" s="76">
        <f t="shared" si="0"/>
        <v>0</v>
      </c>
      <c r="G8" s="77">
        <f t="shared" si="1"/>
        <v>0</v>
      </c>
      <c r="H8" s="93"/>
      <c r="I8" s="92"/>
      <c r="J8" s="82"/>
      <c r="K8" s="83"/>
      <c r="L8" s="83"/>
      <c r="M8" s="83"/>
      <c r="N8" s="83"/>
      <c r="O8" s="83"/>
      <c r="P8" s="83"/>
      <c r="Q8" s="83"/>
      <c r="R8" s="83"/>
      <c r="S8" s="83"/>
      <c r="T8" s="75"/>
      <c r="U8" s="75"/>
      <c r="V8" s="75"/>
      <c r="W8" s="81"/>
    </row>
    <row r="9" spans="1:25" ht="23.1" customHeight="1">
      <c r="A9" s="8"/>
      <c r="B9" s="5"/>
      <c r="C9" s="120"/>
      <c r="D9" s="902"/>
      <c r="E9" s="903"/>
      <c r="F9" s="76">
        <f t="shared" si="0"/>
        <v>0</v>
      </c>
      <c r="G9" s="77">
        <f t="shared" si="1"/>
        <v>0</v>
      </c>
      <c r="H9" s="93"/>
      <c r="I9" s="91"/>
      <c r="J9" s="82"/>
      <c r="K9" s="83"/>
      <c r="L9" s="83"/>
      <c r="M9" s="83"/>
      <c r="N9" s="83"/>
      <c r="O9" s="83"/>
      <c r="P9" s="83"/>
      <c r="Q9" s="83"/>
      <c r="R9" s="83"/>
      <c r="S9" s="83"/>
      <c r="T9" s="75"/>
      <c r="U9" s="75"/>
      <c r="V9" s="75"/>
      <c r="W9" s="81"/>
    </row>
    <row r="10" spans="1:25" ht="23.1" customHeight="1">
      <c r="A10" s="8"/>
      <c r="B10" s="5"/>
      <c r="C10" s="120"/>
      <c r="D10" s="902"/>
      <c r="E10" s="903"/>
      <c r="F10" s="76">
        <f t="shared" si="0"/>
        <v>0</v>
      </c>
      <c r="G10" s="77">
        <f t="shared" si="1"/>
        <v>0</v>
      </c>
      <c r="H10" s="91"/>
      <c r="I10" s="92"/>
      <c r="J10" s="82"/>
      <c r="K10" s="83"/>
      <c r="L10" s="83"/>
      <c r="M10" s="83"/>
      <c r="N10" s="83"/>
      <c r="O10" s="83"/>
      <c r="P10" s="83"/>
      <c r="Q10" s="83"/>
      <c r="R10" s="83"/>
      <c r="S10" s="83"/>
      <c r="T10" s="75"/>
      <c r="U10" s="75"/>
      <c r="V10" s="75"/>
      <c r="W10" s="81"/>
    </row>
    <row r="11" spans="1:25" ht="23.1" customHeight="1">
      <c r="A11" s="8"/>
      <c r="B11" s="5"/>
      <c r="C11" s="120"/>
      <c r="D11" s="902"/>
      <c r="E11" s="903"/>
      <c r="F11" s="76">
        <f t="shared" si="0"/>
        <v>0</v>
      </c>
      <c r="G11" s="77">
        <f t="shared" si="1"/>
        <v>0</v>
      </c>
      <c r="H11" s="93"/>
      <c r="I11" s="92"/>
      <c r="J11" s="82"/>
      <c r="K11" s="83"/>
      <c r="L11" s="83"/>
      <c r="M11" s="83"/>
      <c r="N11" s="83"/>
      <c r="O11" s="83"/>
      <c r="P11" s="83"/>
      <c r="Q11" s="83"/>
      <c r="R11" s="83"/>
      <c r="S11" s="83"/>
      <c r="T11" s="75"/>
      <c r="U11" s="75"/>
      <c r="V11" s="75"/>
      <c r="W11" s="81"/>
    </row>
    <row r="12" spans="1:25" ht="23.1" customHeight="1">
      <c r="A12" s="8"/>
      <c r="B12" s="5"/>
      <c r="C12" s="120"/>
      <c r="D12" s="902"/>
      <c r="E12" s="903"/>
      <c r="F12" s="76">
        <f t="shared" si="0"/>
        <v>0</v>
      </c>
      <c r="G12" s="77">
        <f t="shared" si="1"/>
        <v>0</v>
      </c>
      <c r="H12" s="93"/>
      <c r="I12" s="92"/>
      <c r="J12" s="82"/>
      <c r="K12" s="83"/>
      <c r="L12" s="83"/>
      <c r="M12" s="83"/>
      <c r="N12" s="83"/>
      <c r="O12" s="83"/>
      <c r="P12" s="83"/>
      <c r="Q12" s="83"/>
      <c r="R12" s="83"/>
      <c r="S12" s="83"/>
      <c r="T12" s="75"/>
      <c r="U12" s="75"/>
      <c r="V12" s="75"/>
      <c r="W12" s="81"/>
    </row>
    <row r="13" spans="1:25" ht="23.1" customHeight="1">
      <c r="A13" s="8"/>
      <c r="B13" s="5"/>
      <c r="C13" s="120"/>
      <c r="D13" s="902"/>
      <c r="E13" s="903"/>
      <c r="F13" s="76">
        <f t="shared" si="0"/>
        <v>0</v>
      </c>
      <c r="G13" s="77">
        <f t="shared" si="1"/>
        <v>0</v>
      </c>
      <c r="H13" s="93"/>
      <c r="I13" s="92"/>
      <c r="J13" s="82"/>
      <c r="K13" s="83"/>
      <c r="L13" s="83"/>
      <c r="M13" s="83"/>
      <c r="N13" s="83"/>
      <c r="O13" s="83"/>
      <c r="P13" s="83"/>
      <c r="Q13" s="83"/>
      <c r="R13" s="83"/>
      <c r="S13" s="83"/>
      <c r="T13" s="75"/>
      <c r="U13" s="75"/>
      <c r="V13" s="75"/>
      <c r="W13" s="81"/>
    </row>
    <row r="14" spans="1:25" ht="23.1" customHeight="1">
      <c r="A14" s="8"/>
      <c r="B14" s="5"/>
      <c r="C14" s="120"/>
      <c r="D14" s="902"/>
      <c r="E14" s="903"/>
      <c r="F14" s="76">
        <f>SUM(H14:I14)</f>
        <v>0</v>
      </c>
      <c r="G14" s="77">
        <f t="shared" si="1"/>
        <v>0</v>
      </c>
      <c r="H14" s="93"/>
      <c r="I14" s="92"/>
      <c r="J14" s="82"/>
      <c r="K14" s="83"/>
      <c r="L14" s="83"/>
      <c r="M14" s="83"/>
      <c r="N14" s="83"/>
      <c r="O14" s="83"/>
      <c r="P14" s="83"/>
      <c r="Q14" s="83"/>
      <c r="R14" s="83"/>
      <c r="S14" s="83"/>
      <c r="T14" s="75"/>
      <c r="U14" s="75"/>
      <c r="V14" s="75"/>
      <c r="W14" s="81"/>
    </row>
    <row r="15" spans="1:25" ht="22.5" customHeight="1">
      <c r="A15" s="8"/>
      <c r="B15" s="5"/>
      <c r="C15" s="120"/>
      <c r="D15" s="902"/>
      <c r="E15" s="903"/>
      <c r="F15" s="76">
        <f t="shared" ref="F15:F49" si="2">SUM(H15:I15)</f>
        <v>0</v>
      </c>
      <c r="G15" s="77">
        <f t="shared" si="1"/>
        <v>0</v>
      </c>
      <c r="H15" s="93"/>
      <c r="I15" s="92"/>
      <c r="J15" s="82"/>
      <c r="K15" s="83"/>
      <c r="L15" s="83"/>
      <c r="M15" s="83"/>
      <c r="N15" s="83"/>
      <c r="O15" s="83"/>
      <c r="P15" s="83"/>
      <c r="Q15" s="83"/>
      <c r="R15" s="83"/>
      <c r="S15" s="83"/>
      <c r="T15" s="75"/>
      <c r="U15" s="75"/>
      <c r="V15" s="75"/>
      <c r="W15" s="81"/>
    </row>
    <row r="16" spans="1:25" ht="22.5" customHeight="1">
      <c r="A16" s="8"/>
      <c r="B16" s="5"/>
      <c r="C16" s="120"/>
      <c r="D16" s="902"/>
      <c r="E16" s="903"/>
      <c r="F16" s="76">
        <f t="shared" si="2"/>
        <v>0</v>
      </c>
      <c r="G16" s="77">
        <f t="shared" si="1"/>
        <v>0</v>
      </c>
      <c r="H16" s="93"/>
      <c r="I16" s="92"/>
      <c r="J16" s="82"/>
      <c r="K16" s="83"/>
      <c r="L16" s="83"/>
      <c r="M16" s="83"/>
      <c r="N16" s="83"/>
      <c r="O16" s="83"/>
      <c r="P16" s="83"/>
      <c r="Q16" s="83"/>
      <c r="R16" s="83"/>
      <c r="S16" s="83"/>
      <c r="T16" s="75"/>
      <c r="U16" s="75"/>
      <c r="V16" s="75"/>
      <c r="W16" s="81"/>
    </row>
    <row r="17" spans="1:23" ht="23.1" customHeight="1">
      <c r="A17" s="8"/>
      <c r="B17" s="5"/>
      <c r="C17" s="120"/>
      <c r="D17" s="902"/>
      <c r="E17" s="903"/>
      <c r="F17" s="76">
        <f t="shared" si="2"/>
        <v>0</v>
      </c>
      <c r="G17" s="77">
        <f t="shared" si="1"/>
        <v>0</v>
      </c>
      <c r="H17" s="93"/>
      <c r="I17" s="92"/>
      <c r="J17" s="82"/>
      <c r="K17" s="83"/>
      <c r="L17" s="83"/>
      <c r="M17" s="83"/>
      <c r="N17" s="83"/>
      <c r="O17" s="83"/>
      <c r="P17" s="83"/>
      <c r="Q17" s="83"/>
      <c r="R17" s="83"/>
      <c r="S17" s="83"/>
      <c r="T17" s="75"/>
      <c r="U17" s="75"/>
      <c r="V17" s="75"/>
      <c r="W17" s="81"/>
    </row>
    <row r="18" spans="1:23" ht="22.5" customHeight="1">
      <c r="A18" s="8"/>
      <c r="B18" s="5"/>
      <c r="C18" s="120"/>
      <c r="D18" s="900"/>
      <c r="E18" s="901"/>
      <c r="F18" s="76">
        <f t="shared" si="2"/>
        <v>0</v>
      </c>
      <c r="G18" s="77">
        <f t="shared" si="1"/>
        <v>0</v>
      </c>
      <c r="H18" s="93"/>
      <c r="I18" s="92"/>
      <c r="J18" s="82"/>
      <c r="K18" s="83"/>
      <c r="L18" s="83"/>
      <c r="M18" s="83"/>
      <c r="N18" s="83"/>
      <c r="O18" s="83"/>
      <c r="P18" s="83"/>
      <c r="Q18" s="83"/>
      <c r="R18" s="83"/>
      <c r="S18" s="83"/>
      <c r="T18" s="75"/>
      <c r="U18" s="75"/>
      <c r="V18" s="75"/>
      <c r="W18" s="81"/>
    </row>
    <row r="19" spans="1:23" ht="22.5" customHeight="1">
      <c r="A19" s="8"/>
      <c r="B19" s="5"/>
      <c r="C19" s="120"/>
      <c r="D19" s="906"/>
      <c r="E19" s="907"/>
      <c r="F19" s="76">
        <f>SUM(H19:I19)</f>
        <v>0</v>
      </c>
      <c r="G19" s="77">
        <f t="shared" si="1"/>
        <v>0</v>
      </c>
      <c r="H19" s="93"/>
      <c r="I19" s="92"/>
      <c r="J19" s="82"/>
      <c r="K19" s="83"/>
      <c r="L19" s="83"/>
      <c r="M19" s="83"/>
      <c r="N19" s="83"/>
      <c r="O19" s="83"/>
      <c r="P19" s="83"/>
      <c r="Q19" s="83"/>
      <c r="R19" s="83"/>
      <c r="S19" s="83"/>
      <c r="T19" s="75"/>
      <c r="U19" s="75"/>
      <c r="V19" s="75"/>
      <c r="W19" s="81"/>
    </row>
    <row r="20" spans="1:23" ht="22.5" customHeight="1">
      <c r="A20" s="8"/>
      <c r="B20" s="5"/>
      <c r="C20" s="120"/>
      <c r="D20" s="906"/>
      <c r="E20" s="907"/>
      <c r="F20" s="76">
        <f t="shared" si="2"/>
        <v>0</v>
      </c>
      <c r="G20" s="77">
        <f t="shared" si="1"/>
        <v>0</v>
      </c>
      <c r="H20" s="93"/>
      <c r="I20" s="92"/>
      <c r="J20" s="82"/>
      <c r="K20" s="83"/>
      <c r="L20" s="83"/>
      <c r="M20" s="83"/>
      <c r="N20" s="83"/>
      <c r="O20" s="83"/>
      <c r="P20" s="83"/>
      <c r="Q20" s="83"/>
      <c r="R20" s="83"/>
      <c r="S20" s="83"/>
      <c r="T20" s="75"/>
      <c r="U20" s="75"/>
      <c r="V20" s="75"/>
      <c r="W20" s="81"/>
    </row>
    <row r="21" spans="1:23" ht="22.5" customHeight="1">
      <c r="A21" s="8"/>
      <c r="B21" s="5"/>
      <c r="C21" s="120"/>
      <c r="D21" s="906"/>
      <c r="E21" s="907"/>
      <c r="F21" s="76">
        <f t="shared" si="2"/>
        <v>0</v>
      </c>
      <c r="G21" s="77">
        <f t="shared" si="1"/>
        <v>0</v>
      </c>
      <c r="H21" s="93"/>
      <c r="I21" s="92"/>
      <c r="J21" s="82"/>
      <c r="K21" s="83"/>
      <c r="L21" s="83"/>
      <c r="M21" s="83"/>
      <c r="N21" s="83"/>
      <c r="O21" s="83"/>
      <c r="P21" s="83"/>
      <c r="Q21" s="83"/>
      <c r="R21" s="83"/>
      <c r="S21" s="83"/>
      <c r="T21" s="75"/>
      <c r="U21" s="75"/>
      <c r="V21" s="75"/>
      <c r="W21" s="81"/>
    </row>
    <row r="22" spans="1:23" ht="22.5" customHeight="1">
      <c r="A22" s="8"/>
      <c r="B22" s="5"/>
      <c r="C22" s="120"/>
      <c r="D22" s="906"/>
      <c r="E22" s="907"/>
      <c r="F22" s="76">
        <f t="shared" si="2"/>
        <v>0</v>
      </c>
      <c r="G22" s="77">
        <f t="shared" si="1"/>
        <v>0</v>
      </c>
      <c r="H22" s="93"/>
      <c r="I22" s="92"/>
      <c r="J22" s="82"/>
      <c r="K22" s="83"/>
      <c r="L22" s="83"/>
      <c r="M22" s="83"/>
      <c r="N22" s="83"/>
      <c r="O22" s="83"/>
      <c r="P22" s="83"/>
      <c r="Q22" s="83"/>
      <c r="R22" s="83"/>
      <c r="S22" s="83"/>
      <c r="T22" s="75"/>
      <c r="U22" s="75"/>
      <c r="V22" s="75"/>
      <c r="W22" s="81"/>
    </row>
    <row r="23" spans="1:23" ht="22.5" customHeight="1">
      <c r="A23" s="8"/>
      <c r="B23" s="5"/>
      <c r="C23" s="120"/>
      <c r="D23" s="906"/>
      <c r="E23" s="907"/>
      <c r="F23" s="76">
        <f t="shared" si="2"/>
        <v>0</v>
      </c>
      <c r="G23" s="77">
        <f t="shared" si="1"/>
        <v>0</v>
      </c>
      <c r="H23" s="93"/>
      <c r="I23" s="92"/>
      <c r="J23" s="82"/>
      <c r="K23" s="83"/>
      <c r="L23" s="83"/>
      <c r="M23" s="83"/>
      <c r="N23" s="83"/>
      <c r="O23" s="83"/>
      <c r="P23" s="83"/>
      <c r="Q23" s="83"/>
      <c r="R23" s="83"/>
      <c r="S23" s="83"/>
      <c r="T23" s="75"/>
      <c r="U23" s="75"/>
      <c r="V23" s="75"/>
      <c r="W23" s="81"/>
    </row>
    <row r="24" spans="1:23" ht="22.5" customHeight="1">
      <c r="A24" s="8"/>
      <c r="B24" s="5"/>
      <c r="C24" s="120"/>
      <c r="D24" s="842"/>
      <c r="E24" s="843"/>
      <c r="F24" s="76">
        <f t="shared" si="2"/>
        <v>0</v>
      </c>
      <c r="G24" s="77">
        <f t="shared" si="1"/>
        <v>0</v>
      </c>
      <c r="H24" s="93"/>
      <c r="I24" s="92"/>
      <c r="J24" s="82"/>
      <c r="K24" s="83"/>
      <c r="L24" s="83"/>
      <c r="M24" s="83"/>
      <c r="N24" s="83"/>
      <c r="O24" s="83"/>
      <c r="P24" s="83"/>
      <c r="Q24" s="83"/>
      <c r="R24" s="83"/>
      <c r="S24" s="83"/>
      <c r="T24" s="75"/>
      <c r="U24" s="75"/>
      <c r="V24" s="75"/>
      <c r="W24" s="81"/>
    </row>
    <row r="25" spans="1:23" ht="22.5" customHeight="1">
      <c r="A25" s="8"/>
      <c r="B25" s="5"/>
      <c r="C25" s="120"/>
      <c r="D25" s="842"/>
      <c r="E25" s="843"/>
      <c r="F25" s="76">
        <f t="shared" si="2"/>
        <v>0</v>
      </c>
      <c r="G25" s="77">
        <f t="shared" si="1"/>
        <v>0</v>
      </c>
      <c r="H25" s="93"/>
      <c r="I25" s="92"/>
      <c r="J25" s="82"/>
      <c r="K25" s="83"/>
      <c r="L25" s="83"/>
      <c r="M25" s="83"/>
      <c r="N25" s="83"/>
      <c r="O25" s="83"/>
      <c r="P25" s="83"/>
      <c r="Q25" s="83"/>
      <c r="R25" s="83"/>
      <c r="S25" s="83"/>
      <c r="T25" s="75"/>
      <c r="U25" s="75"/>
      <c r="V25" s="75"/>
      <c r="W25" s="81"/>
    </row>
    <row r="26" spans="1:23" ht="22.5" customHeight="1">
      <c r="A26" s="8"/>
      <c r="B26" s="5"/>
      <c r="C26" s="120"/>
      <c r="D26" s="842"/>
      <c r="E26" s="843"/>
      <c r="F26" s="76">
        <f t="shared" si="2"/>
        <v>0</v>
      </c>
      <c r="G26" s="77">
        <f t="shared" si="1"/>
        <v>0</v>
      </c>
      <c r="H26" s="93"/>
      <c r="I26" s="92"/>
      <c r="J26" s="82"/>
      <c r="K26" s="83"/>
      <c r="L26" s="83"/>
      <c r="M26" s="83"/>
      <c r="N26" s="83"/>
      <c r="O26" s="83"/>
      <c r="P26" s="83"/>
      <c r="Q26" s="83"/>
      <c r="R26" s="83"/>
      <c r="S26" s="83"/>
      <c r="T26" s="75"/>
      <c r="U26" s="75"/>
      <c r="V26" s="75"/>
      <c r="W26" s="81"/>
    </row>
    <row r="27" spans="1:23" ht="23.1" customHeight="1">
      <c r="A27" s="8"/>
      <c r="B27" s="5"/>
      <c r="C27" s="120"/>
      <c r="D27" s="842"/>
      <c r="E27" s="843"/>
      <c r="F27" s="76">
        <f t="shared" si="2"/>
        <v>0</v>
      </c>
      <c r="G27" s="77">
        <f t="shared" si="1"/>
        <v>0</v>
      </c>
      <c r="H27" s="93"/>
      <c r="I27" s="92"/>
      <c r="J27" s="82"/>
      <c r="K27" s="83"/>
      <c r="L27" s="83"/>
      <c r="M27" s="83"/>
      <c r="N27" s="83"/>
      <c r="O27" s="83"/>
      <c r="P27" s="83"/>
      <c r="Q27" s="83"/>
      <c r="R27" s="83"/>
      <c r="S27" s="83"/>
      <c r="T27" s="75"/>
      <c r="U27" s="75"/>
      <c r="V27" s="75"/>
      <c r="W27" s="81"/>
    </row>
    <row r="28" spans="1:23" ht="23.1" customHeight="1">
      <c r="A28" s="8"/>
      <c r="B28" s="5"/>
      <c r="C28" s="120"/>
      <c r="D28" s="842"/>
      <c r="E28" s="843"/>
      <c r="F28" s="76">
        <f t="shared" si="2"/>
        <v>0</v>
      </c>
      <c r="G28" s="77">
        <f t="shared" si="1"/>
        <v>0</v>
      </c>
      <c r="H28" s="93"/>
      <c r="I28" s="92"/>
      <c r="J28" s="82"/>
      <c r="K28" s="83"/>
      <c r="L28" s="83"/>
      <c r="M28" s="83"/>
      <c r="N28" s="83"/>
      <c r="O28" s="83"/>
      <c r="P28" s="83"/>
      <c r="Q28" s="83"/>
      <c r="R28" s="83"/>
      <c r="S28" s="83"/>
      <c r="T28" s="75"/>
      <c r="U28" s="75"/>
      <c r="V28" s="75"/>
      <c r="W28" s="81"/>
    </row>
    <row r="29" spans="1:23" ht="23.1" customHeight="1">
      <c r="A29" s="8"/>
      <c r="B29" s="5"/>
      <c r="C29" s="120"/>
      <c r="D29" s="842"/>
      <c r="E29" s="843"/>
      <c r="F29" s="76">
        <f t="shared" si="2"/>
        <v>0</v>
      </c>
      <c r="G29" s="77">
        <f t="shared" si="1"/>
        <v>0</v>
      </c>
      <c r="H29" s="93"/>
      <c r="I29" s="92"/>
      <c r="J29" s="82"/>
      <c r="K29" s="83"/>
      <c r="L29" s="104"/>
      <c r="M29" s="83"/>
      <c r="N29" s="83"/>
      <c r="O29" s="83"/>
      <c r="P29" s="83"/>
      <c r="Q29" s="83"/>
      <c r="R29" s="83"/>
      <c r="S29" s="83"/>
      <c r="T29" s="75"/>
      <c r="U29" s="75"/>
      <c r="V29" s="75"/>
      <c r="W29" s="81"/>
    </row>
    <row r="30" spans="1:23" ht="23.1" customHeight="1">
      <c r="A30" s="8"/>
      <c r="B30" s="5"/>
      <c r="C30" s="120"/>
      <c r="D30" s="842"/>
      <c r="E30" s="843"/>
      <c r="F30" s="76">
        <f t="shared" si="2"/>
        <v>0</v>
      </c>
      <c r="G30" s="77">
        <f t="shared" si="1"/>
        <v>0</v>
      </c>
      <c r="H30" s="93"/>
      <c r="I30" s="92"/>
      <c r="J30" s="82"/>
      <c r="K30" s="83"/>
      <c r="L30" s="83"/>
      <c r="M30" s="83"/>
      <c r="N30" s="83"/>
      <c r="O30" s="83"/>
      <c r="P30" s="83"/>
      <c r="Q30" s="83"/>
      <c r="R30" s="83"/>
      <c r="S30" s="83"/>
      <c r="T30" s="75"/>
      <c r="U30" s="75"/>
      <c r="V30" s="75"/>
      <c r="W30" s="81"/>
    </row>
    <row r="31" spans="1:23" ht="23.1" customHeight="1">
      <c r="A31" s="8"/>
      <c r="B31" s="5"/>
      <c r="C31" s="120"/>
      <c r="D31" s="842"/>
      <c r="E31" s="843"/>
      <c r="F31" s="76">
        <f t="shared" si="2"/>
        <v>0</v>
      </c>
      <c r="G31" s="77">
        <f t="shared" si="1"/>
        <v>0</v>
      </c>
      <c r="H31" s="93"/>
      <c r="I31" s="92"/>
      <c r="J31" s="82"/>
      <c r="K31" s="83"/>
      <c r="L31" s="83"/>
      <c r="M31" s="83"/>
      <c r="N31" s="83"/>
      <c r="O31" s="83"/>
      <c r="P31" s="83"/>
      <c r="Q31" s="83"/>
      <c r="R31" s="83"/>
      <c r="S31" s="83"/>
      <c r="T31" s="75"/>
      <c r="U31" s="75"/>
      <c r="V31" s="75"/>
      <c r="W31" s="81"/>
    </row>
    <row r="32" spans="1:23" ht="23.1" customHeight="1">
      <c r="A32" s="8"/>
      <c r="B32" s="5"/>
      <c r="C32" s="120"/>
      <c r="D32" s="842"/>
      <c r="E32" s="843"/>
      <c r="F32" s="76">
        <f t="shared" si="2"/>
        <v>0</v>
      </c>
      <c r="G32" s="77">
        <f t="shared" si="1"/>
        <v>0</v>
      </c>
      <c r="H32" s="93"/>
      <c r="I32" s="92"/>
      <c r="J32" s="82"/>
      <c r="K32" s="83"/>
      <c r="L32" s="83"/>
      <c r="M32" s="83"/>
      <c r="N32" s="83"/>
      <c r="O32" s="83"/>
      <c r="P32" s="83"/>
      <c r="Q32" s="83"/>
      <c r="R32" s="83"/>
      <c r="S32" s="83"/>
      <c r="T32" s="75"/>
      <c r="U32" s="75"/>
      <c r="V32" s="75"/>
      <c r="W32" s="81"/>
    </row>
    <row r="33" spans="1:23" ht="23.1" customHeight="1">
      <c r="A33" s="8"/>
      <c r="B33" s="5"/>
      <c r="C33" s="120"/>
      <c r="D33" s="842"/>
      <c r="E33" s="843"/>
      <c r="F33" s="76">
        <f t="shared" si="2"/>
        <v>0</v>
      </c>
      <c r="G33" s="77">
        <f t="shared" si="1"/>
        <v>0</v>
      </c>
      <c r="H33" s="93"/>
      <c r="I33" s="92"/>
      <c r="J33" s="82"/>
      <c r="K33" s="83"/>
      <c r="L33" s="83"/>
      <c r="M33" s="83"/>
      <c r="N33" s="83"/>
      <c r="O33" s="83"/>
      <c r="P33" s="83"/>
      <c r="Q33" s="83"/>
      <c r="R33" s="83"/>
      <c r="S33" s="83"/>
      <c r="T33" s="75"/>
      <c r="U33" s="75"/>
      <c r="V33" s="75"/>
      <c r="W33" s="81"/>
    </row>
    <row r="34" spans="1:23" ht="23.1" customHeight="1">
      <c r="A34" s="8"/>
      <c r="B34" s="5"/>
      <c r="C34" s="120"/>
      <c r="D34" s="842"/>
      <c r="E34" s="843"/>
      <c r="F34" s="76">
        <f t="shared" si="2"/>
        <v>0</v>
      </c>
      <c r="G34" s="77">
        <f t="shared" si="1"/>
        <v>0</v>
      </c>
      <c r="H34" s="93"/>
      <c r="I34" s="92"/>
      <c r="J34" s="82"/>
      <c r="K34" s="83"/>
      <c r="L34" s="83"/>
      <c r="M34" s="83"/>
      <c r="N34" s="83"/>
      <c r="O34" s="83"/>
      <c r="P34" s="83"/>
      <c r="Q34" s="83"/>
      <c r="R34" s="83"/>
      <c r="S34" s="83"/>
      <c r="T34" s="75"/>
      <c r="U34" s="75"/>
      <c r="V34" s="75"/>
      <c r="W34" s="81"/>
    </row>
    <row r="35" spans="1:23" ht="22.5" customHeight="1">
      <c r="A35" s="8"/>
      <c r="B35" s="5"/>
      <c r="C35" s="120"/>
      <c r="D35" s="842"/>
      <c r="E35" s="843"/>
      <c r="F35" s="76">
        <f t="shared" si="2"/>
        <v>0</v>
      </c>
      <c r="G35" s="77">
        <f t="shared" si="1"/>
        <v>0</v>
      </c>
      <c r="H35" s="93"/>
      <c r="I35" s="92"/>
      <c r="J35" s="82"/>
      <c r="K35" s="83"/>
      <c r="L35" s="83"/>
      <c r="M35" s="83"/>
      <c r="N35" s="83"/>
      <c r="O35" s="83"/>
      <c r="P35" s="83"/>
      <c r="Q35" s="83"/>
      <c r="R35" s="83"/>
      <c r="S35" s="83"/>
      <c r="T35" s="75"/>
      <c r="U35" s="75"/>
      <c r="V35" s="75"/>
      <c r="W35" s="81"/>
    </row>
    <row r="36" spans="1:23" ht="22.5" customHeight="1">
      <c r="A36" s="8"/>
      <c r="B36" s="5"/>
      <c r="C36" s="120"/>
      <c r="D36" s="842"/>
      <c r="E36" s="843"/>
      <c r="F36" s="76">
        <f t="shared" ref="F36:F48" si="3">SUM(H36:I36)</f>
        <v>0</v>
      </c>
      <c r="G36" s="77">
        <f t="shared" ref="G36:G48" si="4">SUM(J36:V36)</f>
        <v>0</v>
      </c>
      <c r="H36" s="112"/>
      <c r="I36" s="113"/>
      <c r="J36" s="114"/>
      <c r="K36" s="115"/>
      <c r="L36" s="115"/>
      <c r="M36" s="115"/>
      <c r="N36" s="115"/>
      <c r="O36" s="115"/>
      <c r="P36" s="115"/>
      <c r="Q36" s="115"/>
      <c r="R36" s="115"/>
      <c r="S36" s="115"/>
      <c r="T36" s="116"/>
      <c r="U36" s="116"/>
      <c r="V36" s="116"/>
      <c r="W36" s="117"/>
    </row>
    <row r="37" spans="1:23" ht="22.5" customHeight="1">
      <c r="A37" s="110"/>
      <c r="B37" s="111"/>
      <c r="C37" s="119"/>
      <c r="D37" s="842"/>
      <c r="E37" s="843"/>
      <c r="F37" s="76">
        <f t="shared" si="3"/>
        <v>0</v>
      </c>
      <c r="G37" s="77">
        <f t="shared" si="4"/>
        <v>0</v>
      </c>
      <c r="H37" s="112"/>
      <c r="I37" s="113"/>
      <c r="J37" s="114"/>
      <c r="K37" s="115"/>
      <c r="L37" s="115"/>
      <c r="M37" s="115"/>
      <c r="N37" s="115"/>
      <c r="O37" s="115"/>
      <c r="P37" s="115"/>
      <c r="Q37" s="115"/>
      <c r="R37" s="115"/>
      <c r="S37" s="115"/>
      <c r="T37" s="116"/>
      <c r="U37" s="116"/>
      <c r="V37" s="116"/>
      <c r="W37" s="117"/>
    </row>
    <row r="38" spans="1:23" ht="22.5" customHeight="1">
      <c r="A38" s="110"/>
      <c r="B38" s="111"/>
      <c r="C38" s="119"/>
      <c r="D38" s="842"/>
      <c r="E38" s="843"/>
      <c r="F38" s="76">
        <f t="shared" si="3"/>
        <v>0</v>
      </c>
      <c r="G38" s="77">
        <f t="shared" si="4"/>
        <v>0</v>
      </c>
      <c r="H38" s="112"/>
      <c r="I38" s="113"/>
      <c r="J38" s="114"/>
      <c r="K38" s="115"/>
      <c r="L38" s="115"/>
      <c r="M38" s="115"/>
      <c r="N38" s="115"/>
      <c r="O38" s="115"/>
      <c r="P38" s="115"/>
      <c r="Q38" s="115"/>
      <c r="R38" s="115"/>
      <c r="S38" s="115"/>
      <c r="T38" s="116"/>
      <c r="U38" s="116"/>
      <c r="V38" s="116"/>
      <c r="W38" s="117"/>
    </row>
    <row r="39" spans="1:23" ht="22.5" customHeight="1">
      <c r="A39" s="110"/>
      <c r="B39" s="111"/>
      <c r="C39" s="119"/>
      <c r="D39" s="842"/>
      <c r="E39" s="843"/>
      <c r="F39" s="76">
        <f t="shared" si="3"/>
        <v>0</v>
      </c>
      <c r="G39" s="77">
        <f t="shared" si="4"/>
        <v>0</v>
      </c>
      <c r="H39" s="112"/>
      <c r="I39" s="113"/>
      <c r="J39" s="114"/>
      <c r="K39" s="115"/>
      <c r="L39" s="115"/>
      <c r="M39" s="115"/>
      <c r="N39" s="115"/>
      <c r="O39" s="115"/>
      <c r="P39" s="115"/>
      <c r="Q39" s="115"/>
      <c r="R39" s="115"/>
      <c r="S39" s="115"/>
      <c r="T39" s="116"/>
      <c r="U39" s="116"/>
      <c r="V39" s="116"/>
      <c r="W39" s="117"/>
    </row>
    <row r="40" spans="1:23" ht="22.5" customHeight="1">
      <c r="A40" s="110"/>
      <c r="B40" s="111"/>
      <c r="C40" s="119"/>
      <c r="D40" s="842"/>
      <c r="E40" s="843"/>
      <c r="F40" s="76">
        <f t="shared" si="3"/>
        <v>0</v>
      </c>
      <c r="G40" s="77">
        <f t="shared" si="4"/>
        <v>0</v>
      </c>
      <c r="H40" s="112"/>
      <c r="I40" s="113"/>
      <c r="J40" s="114"/>
      <c r="K40" s="115"/>
      <c r="L40" s="115"/>
      <c r="M40" s="115"/>
      <c r="N40" s="115"/>
      <c r="O40" s="115"/>
      <c r="P40" s="115"/>
      <c r="Q40" s="115"/>
      <c r="R40" s="115"/>
      <c r="S40" s="115"/>
      <c r="T40" s="116"/>
      <c r="U40" s="116"/>
      <c r="V40" s="116"/>
      <c r="W40" s="117"/>
    </row>
    <row r="41" spans="1:23" ht="22.5" customHeight="1">
      <c r="A41" s="110"/>
      <c r="B41" s="111"/>
      <c r="C41" s="119"/>
      <c r="D41" s="842"/>
      <c r="E41" s="843"/>
      <c r="F41" s="76">
        <f t="shared" si="3"/>
        <v>0</v>
      </c>
      <c r="G41" s="77">
        <f t="shared" si="4"/>
        <v>0</v>
      </c>
      <c r="H41" s="112"/>
      <c r="I41" s="113"/>
      <c r="J41" s="114"/>
      <c r="K41" s="115"/>
      <c r="L41" s="115"/>
      <c r="M41" s="115"/>
      <c r="N41" s="115"/>
      <c r="O41" s="115"/>
      <c r="P41" s="115"/>
      <c r="Q41" s="115"/>
      <c r="R41" s="115"/>
      <c r="S41" s="115"/>
      <c r="T41" s="116"/>
      <c r="U41" s="116"/>
      <c r="V41" s="116"/>
      <c r="W41" s="117"/>
    </row>
    <row r="42" spans="1:23" ht="22.5" customHeight="1">
      <c r="A42" s="110"/>
      <c r="B42" s="111"/>
      <c r="C42" s="119"/>
      <c r="D42" s="842"/>
      <c r="E42" s="843"/>
      <c r="F42" s="76">
        <f t="shared" si="3"/>
        <v>0</v>
      </c>
      <c r="G42" s="77">
        <f t="shared" si="4"/>
        <v>0</v>
      </c>
      <c r="H42" s="112"/>
      <c r="I42" s="113"/>
      <c r="J42" s="114"/>
      <c r="K42" s="115"/>
      <c r="L42" s="115"/>
      <c r="M42" s="115"/>
      <c r="N42" s="115"/>
      <c r="O42" s="115"/>
      <c r="P42" s="115"/>
      <c r="Q42" s="115"/>
      <c r="R42" s="115"/>
      <c r="S42" s="115"/>
      <c r="T42" s="116"/>
      <c r="U42" s="116"/>
      <c r="V42" s="116"/>
      <c r="W42" s="117"/>
    </row>
    <row r="43" spans="1:23" ht="22.5" customHeight="1">
      <c r="A43" s="110"/>
      <c r="B43" s="111"/>
      <c r="C43" s="119"/>
      <c r="D43" s="842"/>
      <c r="E43" s="843"/>
      <c r="F43" s="76">
        <f t="shared" si="3"/>
        <v>0</v>
      </c>
      <c r="G43" s="77">
        <f t="shared" si="4"/>
        <v>0</v>
      </c>
      <c r="H43" s="112"/>
      <c r="I43" s="113"/>
      <c r="J43" s="114"/>
      <c r="K43" s="115"/>
      <c r="L43" s="115"/>
      <c r="M43" s="115"/>
      <c r="N43" s="115"/>
      <c r="O43" s="115"/>
      <c r="P43" s="115"/>
      <c r="Q43" s="115"/>
      <c r="R43" s="115"/>
      <c r="S43" s="115"/>
      <c r="T43" s="116"/>
      <c r="U43" s="116"/>
      <c r="V43" s="116"/>
      <c r="W43" s="117"/>
    </row>
    <row r="44" spans="1:23" ht="22.5" customHeight="1">
      <c r="A44" s="110"/>
      <c r="B44" s="111"/>
      <c r="C44" s="119"/>
      <c r="D44" s="842"/>
      <c r="E44" s="843"/>
      <c r="F44" s="76">
        <f t="shared" si="3"/>
        <v>0</v>
      </c>
      <c r="G44" s="77">
        <f t="shared" si="4"/>
        <v>0</v>
      </c>
      <c r="H44" s="112"/>
      <c r="I44" s="113"/>
      <c r="J44" s="114"/>
      <c r="K44" s="115"/>
      <c r="L44" s="115"/>
      <c r="M44" s="115"/>
      <c r="N44" s="115"/>
      <c r="O44" s="115"/>
      <c r="P44" s="115"/>
      <c r="Q44" s="115"/>
      <c r="R44" s="115"/>
      <c r="S44" s="115"/>
      <c r="T44" s="116"/>
      <c r="U44" s="116"/>
      <c r="V44" s="116"/>
      <c r="W44" s="117"/>
    </row>
    <row r="45" spans="1:23" ht="22.5" customHeight="1">
      <c r="A45" s="110"/>
      <c r="B45" s="111"/>
      <c r="C45" s="119"/>
      <c r="D45" s="842"/>
      <c r="E45" s="843"/>
      <c r="F45" s="76">
        <f t="shared" si="3"/>
        <v>0</v>
      </c>
      <c r="G45" s="77">
        <f t="shared" si="4"/>
        <v>0</v>
      </c>
      <c r="H45" s="112"/>
      <c r="I45" s="113"/>
      <c r="J45" s="114"/>
      <c r="K45" s="115"/>
      <c r="L45" s="115"/>
      <c r="M45" s="115"/>
      <c r="N45" s="115"/>
      <c r="O45" s="115"/>
      <c r="P45" s="115"/>
      <c r="Q45" s="115"/>
      <c r="R45" s="115"/>
      <c r="S45" s="115"/>
      <c r="T45" s="116"/>
      <c r="U45" s="116"/>
      <c r="V45" s="116"/>
      <c r="W45" s="117"/>
    </row>
    <row r="46" spans="1:23" ht="22.5" customHeight="1">
      <c r="A46" s="110"/>
      <c r="B46" s="111"/>
      <c r="C46" s="119"/>
      <c r="D46" s="842"/>
      <c r="E46" s="843"/>
      <c r="F46" s="76">
        <f t="shared" si="3"/>
        <v>0</v>
      </c>
      <c r="G46" s="77">
        <f t="shared" si="4"/>
        <v>0</v>
      </c>
      <c r="H46" s="112"/>
      <c r="I46" s="113"/>
      <c r="J46" s="114"/>
      <c r="K46" s="115"/>
      <c r="L46" s="115"/>
      <c r="M46" s="115"/>
      <c r="N46" s="115"/>
      <c r="O46" s="115"/>
      <c r="P46" s="115"/>
      <c r="Q46" s="115"/>
      <c r="R46" s="115"/>
      <c r="S46" s="115"/>
      <c r="T46" s="116"/>
      <c r="U46" s="116"/>
      <c r="V46" s="116"/>
      <c r="W46" s="117"/>
    </row>
    <row r="47" spans="1:23" ht="22.5" customHeight="1">
      <c r="A47" s="110"/>
      <c r="B47" s="111"/>
      <c r="C47" s="119"/>
      <c r="D47" s="842"/>
      <c r="E47" s="843"/>
      <c r="F47" s="76">
        <f t="shared" si="3"/>
        <v>0</v>
      </c>
      <c r="G47" s="77">
        <f t="shared" si="4"/>
        <v>0</v>
      </c>
      <c r="H47" s="112"/>
      <c r="I47" s="113"/>
      <c r="J47" s="114"/>
      <c r="K47" s="115"/>
      <c r="L47" s="115"/>
      <c r="M47" s="115"/>
      <c r="N47" s="115"/>
      <c r="O47" s="115"/>
      <c r="P47" s="115"/>
      <c r="Q47" s="115"/>
      <c r="R47" s="115"/>
      <c r="S47" s="115"/>
      <c r="T47" s="116"/>
      <c r="U47" s="116"/>
      <c r="V47" s="116"/>
      <c r="W47" s="117"/>
    </row>
    <row r="48" spans="1:23" ht="22.5" customHeight="1">
      <c r="A48" s="110"/>
      <c r="B48" s="111"/>
      <c r="C48" s="119"/>
      <c r="D48" s="842"/>
      <c r="E48" s="843"/>
      <c r="F48" s="76">
        <f t="shared" si="3"/>
        <v>0</v>
      </c>
      <c r="G48" s="77">
        <f t="shared" si="4"/>
        <v>0</v>
      </c>
      <c r="H48" s="112"/>
      <c r="I48" s="113"/>
      <c r="J48" s="114"/>
      <c r="K48" s="115"/>
      <c r="L48" s="115"/>
      <c r="M48" s="115"/>
      <c r="N48" s="115"/>
      <c r="O48" s="115"/>
      <c r="P48" s="115"/>
      <c r="Q48" s="115"/>
      <c r="R48" s="115"/>
      <c r="S48" s="115"/>
      <c r="T48" s="116"/>
      <c r="U48" s="116"/>
      <c r="V48" s="116"/>
      <c r="W48" s="117"/>
    </row>
    <row r="49" spans="1:23" ht="22.5" customHeight="1" thickBot="1">
      <c r="A49" s="9"/>
      <c r="B49" s="6"/>
      <c r="C49" s="6"/>
      <c r="D49" s="842"/>
      <c r="E49" s="843"/>
      <c r="F49" s="76">
        <f t="shared" si="2"/>
        <v>0</v>
      </c>
      <c r="G49" s="84">
        <f t="shared" si="1"/>
        <v>0</v>
      </c>
      <c r="H49" s="94"/>
      <c r="I49" s="95"/>
      <c r="J49" s="86"/>
      <c r="K49" s="87"/>
      <c r="L49" s="87"/>
      <c r="M49" s="87"/>
      <c r="N49" s="87"/>
      <c r="O49" s="87"/>
      <c r="P49" s="87"/>
      <c r="Q49" s="87"/>
      <c r="R49" s="87"/>
      <c r="S49" s="87"/>
      <c r="T49" s="88"/>
      <c r="U49" s="88"/>
      <c r="V49" s="88"/>
      <c r="W49" s="85"/>
    </row>
    <row r="50" spans="1:23" s="664" customFormat="1" ht="24.75" customHeight="1" thickBot="1">
      <c r="A50" s="674"/>
      <c r="B50" s="675"/>
      <c r="C50" s="675"/>
      <c r="D50" s="896" t="s">
        <v>83</v>
      </c>
      <c r="E50" s="897"/>
      <c r="F50" s="676">
        <f>SUM(F4:F49)</f>
        <v>0</v>
      </c>
      <c r="G50" s="676">
        <f>SUM(G4:G49)</f>
        <v>0</v>
      </c>
      <c r="H50" s="676">
        <f t="shared" ref="H50:W50" si="5">SUM(H4:H49)</f>
        <v>0</v>
      </c>
      <c r="I50" s="676">
        <f t="shared" si="5"/>
        <v>0</v>
      </c>
      <c r="J50" s="676">
        <f>SUM(J4:J49)</f>
        <v>0</v>
      </c>
      <c r="K50" s="676">
        <f t="shared" si="5"/>
        <v>0</v>
      </c>
      <c r="L50" s="676">
        <f t="shared" si="5"/>
        <v>0</v>
      </c>
      <c r="M50" s="676">
        <f t="shared" si="5"/>
        <v>0</v>
      </c>
      <c r="N50" s="676">
        <f t="shared" si="5"/>
        <v>0</v>
      </c>
      <c r="O50" s="676">
        <f t="shared" si="5"/>
        <v>0</v>
      </c>
      <c r="P50" s="676">
        <f t="shared" si="5"/>
        <v>0</v>
      </c>
      <c r="Q50" s="676">
        <f t="shared" si="5"/>
        <v>0</v>
      </c>
      <c r="R50" s="677">
        <f t="shared" si="5"/>
        <v>0</v>
      </c>
      <c r="S50" s="677">
        <f t="shared" si="5"/>
        <v>0</v>
      </c>
      <c r="T50" s="677">
        <f t="shared" si="5"/>
        <v>0</v>
      </c>
      <c r="U50" s="677">
        <f t="shared" si="5"/>
        <v>0</v>
      </c>
      <c r="V50" s="677">
        <f t="shared" si="5"/>
        <v>0</v>
      </c>
      <c r="W50" s="776">
        <f t="shared" si="5"/>
        <v>0</v>
      </c>
    </row>
    <row r="51" spans="1:23" s="664" customFormat="1" ht="30" customHeight="1" thickTop="1" thickBot="1">
      <c r="A51" s="912" t="s">
        <v>84</v>
      </c>
      <c r="B51" s="913"/>
      <c r="C51" s="913"/>
      <c r="D51" s="914"/>
      <c r="E51" s="678">
        <f>'POUR DEBUTER'!J3</f>
        <v>0</v>
      </c>
      <c r="F51" s="915" t="s">
        <v>85</v>
      </c>
      <c r="G51" s="916"/>
      <c r="H51" s="894">
        <f>I50+H50</f>
        <v>0</v>
      </c>
      <c r="I51" s="895"/>
      <c r="J51" s="853"/>
      <c r="K51" s="854"/>
      <c r="L51" s="854"/>
      <c r="M51" s="679"/>
      <c r="N51" s="844" t="s">
        <v>86</v>
      </c>
      <c r="O51" s="845"/>
      <c r="P51" s="868">
        <f>SUM(J50:V50)</f>
        <v>0</v>
      </c>
      <c r="Q51" s="869"/>
      <c r="R51" s="770"/>
      <c r="S51" s="771"/>
      <c r="T51" s="827" t="s">
        <v>87</v>
      </c>
      <c r="U51" s="828"/>
      <c r="V51" s="829">
        <f>W50</f>
        <v>0</v>
      </c>
      <c r="W51" s="830"/>
    </row>
    <row r="52" spans="1:23" ht="30" customHeight="1" thickTop="1" thickBot="1">
      <c r="A52" s="12"/>
      <c r="B52" s="13"/>
      <c r="C52" s="13"/>
      <c r="D52" s="13"/>
      <c r="E52" s="13"/>
      <c r="F52" s="13"/>
      <c r="G52" s="13"/>
      <c r="H52" s="13"/>
      <c r="I52" s="13"/>
      <c r="J52" s="13"/>
      <c r="K52" s="13"/>
      <c r="L52" s="13"/>
      <c r="M52" s="13"/>
      <c r="N52" s="13"/>
      <c r="O52" s="13"/>
      <c r="P52" s="13"/>
      <c r="Q52" s="13"/>
      <c r="R52" s="13"/>
    </row>
    <row r="53" spans="1:23" s="688" customFormat="1" ht="34.5" customHeight="1" thickBot="1">
      <c r="A53" s="684"/>
      <c r="B53" s="685"/>
      <c r="C53" s="685"/>
      <c r="D53" s="685"/>
      <c r="E53" s="865" t="s">
        <v>88</v>
      </c>
      <c r="F53" s="866"/>
      <c r="G53" s="908"/>
      <c r="H53" s="908"/>
      <c r="I53" s="909"/>
      <c r="J53" s="898" t="str">
        <f>C2</f>
        <v>Janvier</v>
      </c>
      <c r="K53" s="899"/>
      <c r="L53" s="686">
        <f>'POUR DEBUTER'!J6</f>
        <v>0</v>
      </c>
      <c r="M53" s="865" t="s">
        <v>89</v>
      </c>
      <c r="N53" s="866"/>
      <c r="O53" s="866"/>
      <c r="P53" s="867"/>
      <c r="Q53" s="687" t="str">
        <f>J53</f>
        <v>Janvier</v>
      </c>
      <c r="R53" s="671"/>
    </row>
    <row r="54" spans="1:23" s="694" customFormat="1" ht="46.5" customHeight="1" thickBot="1">
      <c r="A54" s="689"/>
      <c r="B54" s="690"/>
      <c r="C54" s="690"/>
      <c r="D54" s="690"/>
      <c r="E54" s="858" t="s">
        <v>90</v>
      </c>
      <c r="F54" s="859"/>
      <c r="G54" s="691"/>
      <c r="H54" s="884" t="s">
        <v>91</v>
      </c>
      <c r="I54" s="885"/>
      <c r="J54" s="892"/>
      <c r="K54" s="893"/>
      <c r="L54" s="759"/>
      <c r="M54" s="855" t="s">
        <v>92</v>
      </c>
      <c r="N54" s="856"/>
      <c r="O54" s="856"/>
      <c r="P54" s="857"/>
      <c r="Q54" s="692"/>
      <c r="R54" s="693"/>
    </row>
    <row r="55" spans="1:23" s="664" customFormat="1" ht="36" customHeight="1" thickBot="1">
      <c r="A55" s="695"/>
      <c r="B55" s="696"/>
      <c r="C55" s="696"/>
      <c r="D55" s="696"/>
      <c r="E55" s="697"/>
      <c r="F55" s="698"/>
      <c r="G55" s="699"/>
      <c r="H55" s="699"/>
      <c r="I55" s="699"/>
      <c r="J55" s="699"/>
      <c r="K55" s="700"/>
      <c r="L55" s="760"/>
      <c r="M55" s="701" t="s">
        <v>93</v>
      </c>
      <c r="N55" s="846" t="s">
        <v>94</v>
      </c>
      <c r="O55" s="847"/>
      <c r="P55" s="848"/>
      <c r="Q55" s="692"/>
      <c r="R55" s="671"/>
    </row>
    <row r="56" spans="1:23" s="664" customFormat="1" ht="30" customHeight="1" thickBot="1">
      <c r="A56" s="702"/>
      <c r="D56" s="696"/>
      <c r="E56" s="938" t="s">
        <v>95</v>
      </c>
      <c r="F56" s="939"/>
      <c r="G56" s="939"/>
      <c r="H56" s="939"/>
      <c r="I56" s="940"/>
      <c r="J56" s="886">
        <f>'POUR DEBUTER'!J9</f>
        <v>0</v>
      </c>
      <c r="K56" s="887"/>
      <c r="L56" s="760"/>
      <c r="M56" s="703" t="s">
        <v>96</v>
      </c>
      <c r="N56" s="849" t="s">
        <v>97</v>
      </c>
      <c r="O56" s="850"/>
      <c r="P56" s="851"/>
      <c r="Q56" s="704"/>
      <c r="R56" s="921" t="s">
        <v>98</v>
      </c>
      <c r="S56" s="922"/>
      <c r="T56" s="923"/>
    </row>
    <row r="57" spans="1:23" s="664" customFormat="1" ht="53.25" customHeight="1" thickBot="1">
      <c r="A57" s="852"/>
      <c r="B57" s="852"/>
      <c r="C57" s="852"/>
      <c r="D57" s="852"/>
      <c r="E57" s="839" t="s">
        <v>59</v>
      </c>
      <c r="F57" s="840"/>
      <c r="G57" s="841"/>
      <c r="H57" s="839" t="str">
        <f>C2</f>
        <v>Janvier</v>
      </c>
      <c r="I57" s="841"/>
      <c r="J57" s="930" t="s">
        <v>99</v>
      </c>
      <c r="K57" s="931"/>
      <c r="L57" s="761"/>
      <c r="M57" s="705" t="s">
        <v>100</v>
      </c>
      <c r="N57" s="706" t="s">
        <v>101</v>
      </c>
      <c r="O57" s="926" t="s">
        <v>102</v>
      </c>
      <c r="P57" s="927"/>
      <c r="Q57" s="705" t="s">
        <v>100</v>
      </c>
      <c r="R57" s="707" t="s">
        <v>103</v>
      </c>
      <c r="S57" s="924" t="s">
        <v>102</v>
      </c>
      <c r="T57" s="925"/>
    </row>
    <row r="58" spans="1:23" s="664" customFormat="1" ht="24.95" customHeight="1">
      <c r="A58" s="852"/>
      <c r="B58" s="852"/>
      <c r="C58" s="852"/>
      <c r="D58" s="852"/>
      <c r="E58" s="860" t="s">
        <v>69</v>
      </c>
      <c r="F58" s="861"/>
      <c r="G58" s="861"/>
      <c r="H58" s="862">
        <f>H50</f>
        <v>0</v>
      </c>
      <c r="I58" s="862"/>
      <c r="J58" s="932">
        <f>H58</f>
        <v>0</v>
      </c>
      <c r="K58" s="933"/>
      <c r="L58" s="761"/>
      <c r="M58" s="755"/>
      <c r="N58" s="751"/>
      <c r="O58" s="871"/>
      <c r="P58" s="872"/>
      <c r="Q58" s="708"/>
      <c r="R58" s="709"/>
      <c r="S58" s="871"/>
      <c r="T58" s="872"/>
    </row>
    <row r="59" spans="1:23" s="664" customFormat="1" ht="24.95" customHeight="1" thickBot="1">
      <c r="A59" s="852"/>
      <c r="B59" s="852"/>
      <c r="C59" s="852"/>
      <c r="D59" s="852"/>
      <c r="E59" s="873" t="s">
        <v>70</v>
      </c>
      <c r="F59" s="874"/>
      <c r="G59" s="874"/>
      <c r="H59" s="875">
        <f>I50</f>
        <v>0</v>
      </c>
      <c r="I59" s="875"/>
      <c r="J59" s="875">
        <f>H59</f>
        <v>0</v>
      </c>
      <c r="K59" s="877"/>
      <c r="L59" s="761"/>
      <c r="M59" s="756"/>
      <c r="N59" s="751"/>
      <c r="O59" s="871"/>
      <c r="P59" s="872"/>
      <c r="Q59" s="708"/>
      <c r="R59" s="709"/>
      <c r="S59" s="871"/>
      <c r="T59" s="872"/>
    </row>
    <row r="60" spans="1:23" s="664" customFormat="1" ht="30.75" customHeight="1" thickBot="1">
      <c r="A60" s="702"/>
      <c r="B60" s="696"/>
      <c r="C60" s="696"/>
      <c r="D60" s="696"/>
      <c r="E60" s="941" t="s">
        <v>104</v>
      </c>
      <c r="F60" s="942"/>
      <c r="G60" s="943"/>
      <c r="H60" s="934">
        <f>SUM(H58:H59)</f>
        <v>0</v>
      </c>
      <c r="I60" s="935"/>
      <c r="J60" s="936">
        <f>SUM(J58:J59)</f>
        <v>0</v>
      </c>
      <c r="K60" s="937"/>
      <c r="L60" s="761"/>
      <c r="M60" s="756"/>
      <c r="N60" s="751"/>
      <c r="O60" s="871"/>
      <c r="P60" s="872"/>
      <c r="Q60" s="708"/>
      <c r="R60" s="709"/>
      <c r="S60" s="871"/>
      <c r="T60" s="872"/>
    </row>
    <row r="61" spans="1:23" s="664" customFormat="1" ht="24.95" customHeight="1" thickBot="1">
      <c r="A61" s="852"/>
      <c r="B61" s="852"/>
      <c r="C61" s="852"/>
      <c r="D61" s="852"/>
      <c r="E61" s="839" t="s">
        <v>60</v>
      </c>
      <c r="F61" s="840"/>
      <c r="G61" s="841"/>
      <c r="H61" s="919" t="str">
        <f>C2</f>
        <v>Janvier</v>
      </c>
      <c r="I61" s="920"/>
      <c r="J61" s="919" t="s">
        <v>99</v>
      </c>
      <c r="K61" s="928"/>
      <c r="L61" s="761"/>
      <c r="M61" s="756"/>
      <c r="N61" s="751"/>
      <c r="O61" s="871"/>
      <c r="P61" s="872"/>
      <c r="Q61" s="708"/>
      <c r="R61" s="709"/>
      <c r="S61" s="871"/>
      <c r="T61" s="872"/>
    </row>
    <row r="62" spans="1:23" s="664" customFormat="1" ht="24.95" customHeight="1">
      <c r="A62" s="702"/>
      <c r="E62" s="860" t="str">
        <f>J3</f>
        <v>Capitation au SCFP</v>
      </c>
      <c r="F62" s="861"/>
      <c r="G62" s="861"/>
      <c r="H62" s="862">
        <f>J50</f>
        <v>0</v>
      </c>
      <c r="I62" s="862"/>
      <c r="J62" s="862">
        <f>H62</f>
        <v>0</v>
      </c>
      <c r="K62" s="929"/>
      <c r="L62" s="761"/>
      <c r="M62" s="756"/>
      <c r="N62" s="751"/>
      <c r="O62" s="871"/>
      <c r="P62" s="872"/>
      <c r="Q62" s="708"/>
      <c r="R62" s="709"/>
      <c r="S62" s="871"/>
      <c r="T62" s="872"/>
    </row>
    <row r="63" spans="1:23" s="664" customFormat="1" ht="24.95" customHeight="1">
      <c r="A63" s="702"/>
      <c r="E63" s="836" t="str">
        <f>K3</f>
        <v>Droits d'affiliation</v>
      </c>
      <c r="F63" s="837"/>
      <c r="G63" s="837"/>
      <c r="H63" s="838">
        <f>K50</f>
        <v>0</v>
      </c>
      <c r="I63" s="838"/>
      <c r="J63" s="838">
        <f t="shared" ref="J63:J74" si="6">H63</f>
        <v>0</v>
      </c>
      <c r="K63" s="876"/>
      <c r="L63" s="761"/>
      <c r="M63" s="756"/>
      <c r="N63" s="751"/>
      <c r="O63" s="871"/>
      <c r="P63" s="872"/>
      <c r="Q63" s="708"/>
      <c r="R63" s="709"/>
      <c r="S63" s="871"/>
      <c r="T63" s="872"/>
    </row>
    <row r="64" spans="1:23" s="664" customFormat="1" ht="24.95" customHeight="1">
      <c r="A64" s="702"/>
      <c r="E64" s="836" t="str">
        <f>L3</f>
        <v>Salaires</v>
      </c>
      <c r="F64" s="837"/>
      <c r="G64" s="837"/>
      <c r="H64" s="838">
        <f>L50</f>
        <v>0</v>
      </c>
      <c r="I64" s="838"/>
      <c r="J64" s="838">
        <f t="shared" si="6"/>
        <v>0</v>
      </c>
      <c r="K64" s="876"/>
      <c r="L64" s="761"/>
      <c r="M64" s="756"/>
      <c r="N64" s="751"/>
      <c r="O64" s="871"/>
      <c r="P64" s="872"/>
      <c r="Q64" s="710"/>
      <c r="R64" s="709"/>
      <c r="S64" s="871"/>
      <c r="T64" s="872"/>
    </row>
    <row r="65" spans="1:20" s="664" customFormat="1" ht="24.95" customHeight="1">
      <c r="A65" s="702"/>
      <c r="E65" s="836" t="str">
        <f>M3</f>
        <v>Dépenses de bureau</v>
      </c>
      <c r="F65" s="837"/>
      <c r="G65" s="837"/>
      <c r="H65" s="838">
        <f>M50</f>
        <v>0</v>
      </c>
      <c r="I65" s="838"/>
      <c r="J65" s="838">
        <f t="shared" si="6"/>
        <v>0</v>
      </c>
      <c r="K65" s="876"/>
      <c r="L65" s="761"/>
      <c r="M65" s="756"/>
      <c r="N65" s="751"/>
      <c r="O65" s="871"/>
      <c r="P65" s="872"/>
      <c r="Q65" s="710"/>
      <c r="R65" s="709"/>
      <c r="S65" s="871"/>
      <c r="T65" s="872"/>
    </row>
    <row r="66" spans="1:20" s="664" customFormat="1" ht="24.95" customHeight="1">
      <c r="A66" s="702"/>
      <c r="E66" s="836" t="str">
        <f>N3</f>
        <v>Achats spéciaux</v>
      </c>
      <c r="F66" s="837"/>
      <c r="G66" s="837"/>
      <c r="H66" s="838">
        <f>N50</f>
        <v>0</v>
      </c>
      <c r="I66" s="838"/>
      <c r="J66" s="838">
        <f t="shared" si="6"/>
        <v>0</v>
      </c>
      <c r="K66" s="876"/>
      <c r="L66" s="761"/>
      <c r="M66" s="756"/>
      <c r="N66" s="751"/>
      <c r="O66" s="871"/>
      <c r="P66" s="872"/>
      <c r="Q66" s="708"/>
      <c r="R66" s="709"/>
      <c r="S66" s="871"/>
      <c r="T66" s="872"/>
    </row>
    <row r="67" spans="1:20" s="664" customFormat="1" ht="24.95" customHeight="1">
      <c r="A67" s="702"/>
      <c r="E67" s="836" t="str">
        <f>O3</f>
        <v>Dépenses de l'exécutif</v>
      </c>
      <c r="F67" s="837"/>
      <c r="G67" s="837"/>
      <c r="H67" s="838">
        <f>O50</f>
        <v>0</v>
      </c>
      <c r="I67" s="838"/>
      <c r="J67" s="838">
        <f t="shared" si="6"/>
        <v>0</v>
      </c>
      <c r="K67" s="876"/>
      <c r="L67" s="761"/>
      <c r="M67" s="756"/>
      <c r="N67" s="751"/>
      <c r="O67" s="871"/>
      <c r="P67" s="872"/>
      <c r="Q67" s="708"/>
      <c r="R67" s="709"/>
      <c r="S67" s="871"/>
      <c r="T67" s="872"/>
    </row>
    <row r="68" spans="1:20" s="664" customFormat="1" ht="24.95" customHeight="1">
      <c r="A68" s="702"/>
      <c r="E68" s="836" t="str">
        <f>P3</f>
        <v>Dépenses de négociations</v>
      </c>
      <c r="F68" s="837"/>
      <c r="G68" s="837"/>
      <c r="H68" s="838">
        <f>P50</f>
        <v>0</v>
      </c>
      <c r="I68" s="838"/>
      <c r="J68" s="838">
        <f t="shared" si="6"/>
        <v>0</v>
      </c>
      <c r="K68" s="876"/>
      <c r="L68" s="761"/>
      <c r="M68" s="756"/>
      <c r="N68" s="751"/>
      <c r="O68" s="871"/>
      <c r="P68" s="872"/>
      <c r="Q68" s="708"/>
      <c r="R68" s="709"/>
      <c r="S68" s="871"/>
      <c r="T68" s="872"/>
    </row>
    <row r="69" spans="1:20" s="664" customFormat="1" ht="24.95" customHeight="1">
      <c r="A69" s="702"/>
      <c r="E69" s="836" t="str">
        <f>Q3</f>
        <v>Griefs et arbitrages</v>
      </c>
      <c r="F69" s="837"/>
      <c r="G69" s="837"/>
      <c r="H69" s="838">
        <f>Q50</f>
        <v>0</v>
      </c>
      <c r="I69" s="838"/>
      <c r="J69" s="838">
        <f t="shared" si="6"/>
        <v>0</v>
      </c>
      <c r="K69" s="876"/>
      <c r="L69" s="761"/>
      <c r="M69" s="756"/>
      <c r="N69" s="751"/>
      <c r="O69" s="871"/>
      <c r="P69" s="872"/>
      <c r="Q69" s="708"/>
      <c r="R69" s="709"/>
      <c r="S69" s="871"/>
      <c r="T69" s="872"/>
    </row>
    <row r="70" spans="1:20" s="664" customFormat="1" ht="24.95" customHeight="1">
      <c r="A70" s="702"/>
      <c r="E70" s="836" t="str">
        <f>R3</f>
        <v>Dépenses des comités</v>
      </c>
      <c r="F70" s="837"/>
      <c r="G70" s="837"/>
      <c r="H70" s="838">
        <f>R50</f>
        <v>0</v>
      </c>
      <c r="I70" s="838"/>
      <c r="J70" s="838">
        <f t="shared" si="6"/>
        <v>0</v>
      </c>
      <c r="K70" s="876"/>
      <c r="L70" s="761"/>
      <c r="M70" s="756"/>
      <c r="N70" s="751"/>
      <c r="O70" s="871"/>
      <c r="P70" s="872"/>
      <c r="Q70" s="708"/>
      <c r="R70" s="709"/>
      <c r="S70" s="871"/>
      <c r="T70" s="872"/>
    </row>
    <row r="71" spans="1:20" s="664" customFormat="1" ht="24.95" customHeight="1">
      <c r="A71" s="702"/>
      <c r="E71" s="836" t="str">
        <f>S3</f>
        <v>Congrès et conférences</v>
      </c>
      <c r="F71" s="837"/>
      <c r="G71" s="837"/>
      <c r="H71" s="838">
        <f>S50</f>
        <v>0</v>
      </c>
      <c r="I71" s="838"/>
      <c r="J71" s="838">
        <f t="shared" si="6"/>
        <v>0</v>
      </c>
      <c r="K71" s="876"/>
      <c r="L71" s="761"/>
      <c r="M71" s="756"/>
      <c r="N71" s="751"/>
      <c r="O71" s="871"/>
      <c r="P71" s="872"/>
      <c r="Q71" s="708"/>
      <c r="R71" s="709"/>
      <c r="S71" s="871"/>
      <c r="T71" s="872"/>
    </row>
    <row r="72" spans="1:20" s="664" customFormat="1" ht="24.95" customHeight="1">
      <c r="A72" s="702"/>
      <c r="E72" s="836" t="str">
        <f>T3</f>
        <v>Formation</v>
      </c>
      <c r="F72" s="837"/>
      <c r="G72" s="837"/>
      <c r="H72" s="838">
        <f>T50</f>
        <v>0</v>
      </c>
      <c r="I72" s="838"/>
      <c r="J72" s="838">
        <f t="shared" si="6"/>
        <v>0</v>
      </c>
      <c r="K72" s="876"/>
      <c r="L72" s="761"/>
      <c r="M72" s="756"/>
      <c r="N72" s="751"/>
      <c r="O72" s="871"/>
      <c r="P72" s="872"/>
      <c r="Q72" s="708"/>
      <c r="R72" s="709"/>
      <c r="S72" s="871"/>
      <c r="T72" s="872"/>
    </row>
    <row r="73" spans="1:20" s="664" customFormat="1" ht="29.25" customHeight="1">
      <c r="A73" s="702"/>
      <c r="E73" s="836" t="s">
        <v>105</v>
      </c>
      <c r="F73" s="837"/>
      <c r="G73" s="837"/>
      <c r="H73" s="838">
        <f>U50</f>
        <v>0</v>
      </c>
      <c r="I73" s="838"/>
      <c r="J73" s="838">
        <f t="shared" si="6"/>
        <v>0</v>
      </c>
      <c r="K73" s="876"/>
      <c r="L73" s="761"/>
      <c r="M73" s="756"/>
      <c r="N73" s="751"/>
      <c r="O73" s="871"/>
      <c r="P73" s="872"/>
      <c r="Q73" s="708"/>
      <c r="R73" s="709"/>
      <c r="S73" s="871"/>
      <c r="T73" s="872"/>
    </row>
    <row r="74" spans="1:20" s="664" customFormat="1" ht="24.75" customHeight="1" thickBot="1">
      <c r="A74" s="702"/>
      <c r="E74" s="873" t="str">
        <f>V3</f>
        <v>Autres</v>
      </c>
      <c r="F74" s="874"/>
      <c r="G74" s="874"/>
      <c r="H74" s="875">
        <f>V50</f>
        <v>0</v>
      </c>
      <c r="I74" s="875"/>
      <c r="J74" s="875">
        <f t="shared" si="6"/>
        <v>0</v>
      </c>
      <c r="K74" s="877"/>
      <c r="L74" s="761"/>
      <c r="M74" s="756"/>
      <c r="N74" s="751"/>
      <c r="O74" s="871"/>
      <c r="P74" s="872"/>
      <c r="Q74" s="708"/>
      <c r="R74" s="709"/>
      <c r="S74" s="871"/>
      <c r="T74" s="872"/>
    </row>
    <row r="75" spans="1:20" s="664" customFormat="1" ht="24.75" customHeight="1" thickBot="1">
      <c r="A75" s="702"/>
      <c r="B75" s="711"/>
      <c r="C75" s="711"/>
      <c r="D75" s="711"/>
      <c r="E75" s="956" t="s">
        <v>10</v>
      </c>
      <c r="F75" s="957"/>
      <c r="G75" s="958"/>
      <c r="H75" s="966">
        <f>SUM(H62:H74)</f>
        <v>0</v>
      </c>
      <c r="I75" s="967"/>
      <c r="J75" s="966">
        <f>SUM(J62:J74)</f>
        <v>0</v>
      </c>
      <c r="K75" s="967"/>
      <c r="L75" s="729"/>
      <c r="M75" s="756"/>
      <c r="N75" s="751"/>
      <c r="O75" s="871"/>
      <c r="P75" s="872"/>
      <c r="Q75" s="708"/>
      <c r="R75" s="709"/>
      <c r="S75" s="871"/>
      <c r="T75" s="872"/>
    </row>
    <row r="76" spans="1:20" s="664" customFormat="1" ht="24.75" customHeight="1" thickBot="1">
      <c r="A76" s="702"/>
      <c r="B76" s="711"/>
      <c r="C76" s="711"/>
      <c r="D76" s="711"/>
      <c r="E76" s="831" t="s">
        <v>106</v>
      </c>
      <c r="F76" s="832"/>
      <c r="G76" s="833"/>
      <c r="H76" s="834">
        <f>V51</f>
        <v>0</v>
      </c>
      <c r="I76" s="835"/>
      <c r="J76" s="834">
        <f>H76</f>
        <v>0</v>
      </c>
      <c r="K76" s="835"/>
      <c r="L76" s="729"/>
      <c r="M76" s="756"/>
      <c r="N76" s="751"/>
      <c r="O76" s="763"/>
      <c r="P76" s="764"/>
      <c r="Q76" s="708"/>
      <c r="R76" s="709"/>
      <c r="S76" s="763"/>
      <c r="T76" s="764"/>
    </row>
    <row r="77" spans="1:20" s="664" customFormat="1" ht="24.75" customHeight="1" thickBot="1">
      <c r="A77" s="702"/>
      <c r="B77" s="711"/>
      <c r="C77" s="711"/>
      <c r="D77" s="711"/>
      <c r="E77" s="970" t="s">
        <v>12</v>
      </c>
      <c r="F77" s="971"/>
      <c r="G77" s="972"/>
      <c r="H77" s="878">
        <f>H60-H75</f>
        <v>0</v>
      </c>
      <c r="I77" s="879"/>
      <c r="J77" s="983"/>
      <c r="K77" s="984"/>
      <c r="L77" s="729"/>
      <c r="M77" s="756"/>
      <c r="N77" s="751"/>
      <c r="O77" s="871"/>
      <c r="P77" s="872"/>
      <c r="Q77" s="708"/>
      <c r="R77" s="709"/>
      <c r="S77" s="871"/>
      <c r="T77" s="872"/>
    </row>
    <row r="78" spans="1:20" s="664" customFormat="1" ht="24.75" customHeight="1" thickBot="1">
      <c r="A78" s="702"/>
      <c r="B78" s="711"/>
      <c r="C78" s="711"/>
      <c r="D78" s="711"/>
      <c r="E78" s="963" t="s">
        <v>14</v>
      </c>
      <c r="F78" s="964"/>
      <c r="G78" s="964"/>
      <c r="H78" s="964"/>
      <c r="I78" s="965"/>
      <c r="J78" s="968">
        <f>J56+H77-H76</f>
        <v>0</v>
      </c>
      <c r="K78" s="969"/>
      <c r="L78" s="729"/>
      <c r="M78" s="757"/>
      <c r="N78" s="752"/>
      <c r="O78" s="953"/>
      <c r="P78" s="954"/>
      <c r="Q78" s="712"/>
      <c r="R78" s="713"/>
      <c r="S78" s="955"/>
      <c r="T78" s="948"/>
    </row>
    <row r="79" spans="1:20" s="664" customFormat="1" ht="24.75" customHeight="1" thickBot="1">
      <c r="A79" s="714"/>
      <c r="B79" s="715"/>
      <c r="C79" s="715"/>
      <c r="D79" s="715"/>
      <c r="E79" s="716"/>
      <c r="F79" s="716"/>
      <c r="G79" s="716"/>
      <c r="H79" s="716"/>
      <c r="I79" s="716"/>
      <c r="J79" s="716"/>
      <c r="K79" s="716"/>
      <c r="L79" s="729"/>
      <c r="M79" s="756"/>
      <c r="N79" s="752"/>
      <c r="O79" s="949"/>
      <c r="P79" s="950"/>
      <c r="Q79" s="712"/>
      <c r="R79" s="713"/>
      <c r="S79" s="947"/>
      <c r="T79" s="948"/>
    </row>
    <row r="80" spans="1:20" s="664" customFormat="1" ht="30" customHeight="1">
      <c r="A80" s="702"/>
      <c r="B80" s="711"/>
      <c r="C80" s="711"/>
      <c r="D80" s="711"/>
      <c r="E80" s="717"/>
      <c r="F80" s="718"/>
      <c r="G80" s="718"/>
      <c r="H80" s="718"/>
      <c r="I80" s="718"/>
      <c r="J80" s="718"/>
      <c r="K80" s="719"/>
      <c r="L80" s="729"/>
      <c r="M80" s="757"/>
      <c r="N80" s="752"/>
      <c r="O80" s="953"/>
      <c r="P80" s="954"/>
      <c r="Q80" s="712"/>
      <c r="R80" s="713"/>
      <c r="S80" s="955"/>
      <c r="T80" s="948"/>
    </row>
    <row r="81" spans="1:21" s="664" customFormat="1" ht="30" customHeight="1">
      <c r="A81" s="702"/>
      <c r="E81" s="973" t="s">
        <v>20</v>
      </c>
      <c r="F81" s="974"/>
      <c r="G81" s="974"/>
      <c r="H81" s="974"/>
      <c r="I81" s="974"/>
      <c r="J81" s="959"/>
      <c r="K81" s="960"/>
      <c r="L81" s="729"/>
      <c r="M81" s="757"/>
      <c r="N81" s="752"/>
      <c r="O81" s="949"/>
      <c r="P81" s="950"/>
      <c r="Q81" s="712"/>
      <c r="R81" s="713"/>
      <c r="S81" s="955"/>
      <c r="T81" s="948"/>
    </row>
    <row r="82" spans="1:21" s="664" customFormat="1" ht="24.75" customHeight="1">
      <c r="A82" s="702"/>
      <c r="E82" s="720"/>
      <c r="K82" s="721"/>
      <c r="L82" s="729"/>
      <c r="M82" s="757"/>
      <c r="N82" s="752"/>
      <c r="O82" s="949"/>
      <c r="P82" s="950"/>
      <c r="Q82" s="712"/>
      <c r="R82" s="713"/>
      <c r="S82" s="947"/>
      <c r="T82" s="948"/>
    </row>
    <row r="83" spans="1:21" s="664" customFormat="1" ht="24.75" customHeight="1" thickBot="1">
      <c r="A83" s="702"/>
      <c r="E83" s="961" t="s">
        <v>23</v>
      </c>
      <c r="F83" s="962"/>
      <c r="G83" s="962"/>
      <c r="H83" s="962"/>
      <c r="I83" s="962"/>
      <c r="J83" s="722"/>
      <c r="K83" s="723"/>
      <c r="L83" s="762"/>
      <c r="M83" s="757"/>
      <c r="N83" s="752"/>
      <c r="O83" s="949"/>
      <c r="P83" s="950"/>
      <c r="Q83" s="712"/>
      <c r="R83" s="713"/>
      <c r="S83" s="947"/>
      <c r="T83" s="948"/>
    </row>
    <row r="84" spans="1:21" s="664" customFormat="1" ht="24.75" customHeight="1">
      <c r="A84" s="1020" t="s">
        <v>107</v>
      </c>
      <c r="B84" s="1021"/>
      <c r="C84" s="1021"/>
      <c r="D84" s="1021"/>
      <c r="E84" s="1021"/>
      <c r="F84" s="1021"/>
      <c r="G84" s="1021"/>
      <c r="H84" s="1021"/>
      <c r="I84" s="1021"/>
      <c r="J84" s="1021"/>
      <c r="K84" s="1021"/>
      <c r="L84" s="1021"/>
      <c r="M84" s="757"/>
      <c r="N84" s="752"/>
      <c r="O84" s="947"/>
      <c r="P84" s="948"/>
      <c r="Q84" s="712"/>
      <c r="R84" s="713"/>
      <c r="S84" s="947"/>
      <c r="T84" s="948"/>
    </row>
    <row r="85" spans="1:21" s="664" customFormat="1" ht="24.75" customHeight="1">
      <c r="A85" s="1026" t="s">
        <v>108</v>
      </c>
      <c r="B85" s="881"/>
      <c r="C85" s="881"/>
      <c r="D85" s="881"/>
      <c r="E85" s="1024"/>
      <c r="F85" s="1022" t="s">
        <v>109</v>
      </c>
      <c r="G85" s="1022" t="s">
        <v>110</v>
      </c>
      <c r="H85" s="1022" t="s">
        <v>111</v>
      </c>
      <c r="I85" s="880" t="s">
        <v>112</v>
      </c>
      <c r="J85" s="1024"/>
      <c r="K85" s="880" t="s">
        <v>113</v>
      </c>
      <c r="L85" s="881"/>
      <c r="M85" s="757"/>
      <c r="N85" s="752"/>
      <c r="O85" s="949"/>
      <c r="P85" s="950"/>
      <c r="Q85" s="712"/>
      <c r="R85" s="713"/>
      <c r="S85" s="947"/>
      <c r="T85" s="948"/>
    </row>
    <row r="86" spans="1:21" s="664" customFormat="1" ht="24.75" customHeight="1" thickBot="1">
      <c r="A86" s="1027"/>
      <c r="B86" s="883"/>
      <c r="C86" s="883"/>
      <c r="D86" s="883"/>
      <c r="E86" s="1025"/>
      <c r="F86" s="1023"/>
      <c r="G86" s="1023"/>
      <c r="H86" s="1023"/>
      <c r="I86" s="882"/>
      <c r="J86" s="1025"/>
      <c r="K86" s="882"/>
      <c r="L86" s="883"/>
      <c r="M86" s="757"/>
      <c r="N86" s="752"/>
      <c r="O86" s="949"/>
      <c r="P86" s="950"/>
      <c r="Q86" s="712"/>
      <c r="R86" s="713"/>
      <c r="S86" s="947"/>
      <c r="T86" s="948"/>
    </row>
    <row r="87" spans="1:21" s="664" customFormat="1" ht="22.5" customHeight="1" thickBot="1">
      <c r="A87" s="1017"/>
      <c r="B87" s="1018"/>
      <c r="C87" s="1018"/>
      <c r="D87" s="1018"/>
      <c r="E87" s="1019"/>
      <c r="F87" s="724"/>
      <c r="G87" s="725"/>
      <c r="H87" s="726"/>
      <c r="I87" s="1036"/>
      <c r="J87" s="1037"/>
      <c r="K87" s="977">
        <f>F87+I87</f>
        <v>0</v>
      </c>
      <c r="L87" s="978"/>
      <c r="M87" s="758"/>
      <c r="N87" s="753"/>
      <c r="O87" s="1034"/>
      <c r="P87" s="1035"/>
      <c r="Q87" s="727"/>
      <c r="R87" s="728"/>
      <c r="S87" s="951"/>
      <c r="T87" s="952"/>
    </row>
    <row r="88" spans="1:21" s="664" customFormat="1" ht="22.5" customHeight="1" thickBot="1">
      <c r="A88" s="990"/>
      <c r="B88" s="991"/>
      <c r="C88" s="991"/>
      <c r="D88" s="991"/>
      <c r="E88" s="992"/>
      <c r="F88" s="724"/>
      <c r="G88" s="725"/>
      <c r="H88" s="726"/>
      <c r="I88" s="993"/>
      <c r="J88" s="994"/>
      <c r="K88" s="979">
        <f t="shared" ref="K88:K93" si="7">F88+I88</f>
        <v>0</v>
      </c>
      <c r="L88" s="980"/>
      <c r="M88" s="729"/>
      <c r="N88" s="1028" t="s">
        <v>114</v>
      </c>
      <c r="O88" s="1029"/>
      <c r="P88" s="1030"/>
      <c r="Q88" s="730">
        <f>SUM(O58:P87)+U88</f>
        <v>0</v>
      </c>
      <c r="R88" s="944" t="s">
        <v>115</v>
      </c>
      <c r="S88" s="945"/>
      <c r="T88" s="946"/>
      <c r="U88" s="731">
        <f>SUM(S58:T87)</f>
        <v>0</v>
      </c>
    </row>
    <row r="89" spans="1:21" s="664" customFormat="1" ht="22.5" customHeight="1" thickBot="1">
      <c r="A89" s="990"/>
      <c r="B89" s="991"/>
      <c r="C89" s="991"/>
      <c r="D89" s="991"/>
      <c r="E89" s="992"/>
      <c r="F89" s="724"/>
      <c r="G89" s="725"/>
      <c r="H89" s="726"/>
      <c r="I89" s="975"/>
      <c r="J89" s="976"/>
      <c r="K89" s="979">
        <f t="shared" si="7"/>
        <v>0</v>
      </c>
      <c r="L89" s="980"/>
      <c r="M89" s="732"/>
      <c r="N89" s="1031" t="s">
        <v>116</v>
      </c>
      <c r="O89" s="1032"/>
      <c r="P89" s="1033"/>
      <c r="Q89" s="733">
        <f>Q54+Q55-Q88</f>
        <v>0</v>
      </c>
    </row>
    <row r="90" spans="1:21" s="664" customFormat="1" ht="23.25" customHeight="1">
      <c r="A90" s="990"/>
      <c r="B90" s="991"/>
      <c r="C90" s="991"/>
      <c r="D90" s="991"/>
      <c r="E90" s="992"/>
      <c r="F90" s="724"/>
      <c r="G90" s="725"/>
      <c r="H90" s="726"/>
      <c r="I90" s="993"/>
      <c r="J90" s="994"/>
      <c r="K90" s="981">
        <f t="shared" si="7"/>
        <v>0</v>
      </c>
      <c r="L90" s="982"/>
      <c r="M90" s="729"/>
      <c r="N90" s="910" t="s">
        <v>117</v>
      </c>
      <c r="O90" s="995"/>
      <c r="P90" s="995"/>
      <c r="Q90" s="911"/>
    </row>
    <row r="91" spans="1:21" s="664" customFormat="1" ht="22.5" customHeight="1">
      <c r="A91" s="990"/>
      <c r="B91" s="991"/>
      <c r="C91" s="991"/>
      <c r="D91" s="991"/>
      <c r="E91" s="992"/>
      <c r="F91" s="724"/>
      <c r="G91" s="725"/>
      <c r="H91" s="726"/>
      <c r="I91" s="993"/>
      <c r="J91" s="994"/>
      <c r="K91" s="981">
        <f t="shared" si="7"/>
        <v>0</v>
      </c>
      <c r="L91" s="982"/>
      <c r="M91" s="734"/>
      <c r="N91" s="996"/>
      <c r="O91" s="997"/>
      <c r="P91" s="997"/>
      <c r="Q91" s="998"/>
    </row>
    <row r="92" spans="1:21" s="664" customFormat="1" ht="23.25" customHeight="1" thickBot="1">
      <c r="A92" s="990"/>
      <c r="B92" s="991"/>
      <c r="C92" s="991"/>
      <c r="D92" s="991"/>
      <c r="E92" s="992"/>
      <c r="F92" s="724"/>
      <c r="G92" s="725"/>
      <c r="H92" s="726"/>
      <c r="I92" s="993"/>
      <c r="J92" s="994"/>
      <c r="K92" s="981">
        <f t="shared" si="7"/>
        <v>0</v>
      </c>
      <c r="L92" s="982"/>
      <c r="M92" s="735"/>
      <c r="N92" s="999"/>
      <c r="O92" s="1000"/>
      <c r="P92" s="1000"/>
      <c r="Q92" s="1001"/>
    </row>
    <row r="93" spans="1:21" s="664" customFormat="1" ht="22.5" customHeight="1">
      <c r="A93" s="990"/>
      <c r="B93" s="991"/>
      <c r="C93" s="991"/>
      <c r="D93" s="991"/>
      <c r="E93" s="992"/>
      <c r="F93" s="724"/>
      <c r="G93" s="725"/>
      <c r="H93" s="726"/>
      <c r="I93" s="993"/>
      <c r="J93" s="994"/>
      <c r="K93" s="979">
        <f t="shared" si="7"/>
        <v>0</v>
      </c>
      <c r="L93" s="980"/>
      <c r="M93" s="729"/>
      <c r="N93" s="1002" t="s">
        <v>118</v>
      </c>
      <c r="O93" s="1003"/>
      <c r="P93" s="1004"/>
      <c r="Q93" s="985">
        <f>J78-Q89</f>
        <v>0</v>
      </c>
    </row>
    <row r="94" spans="1:21" s="664" customFormat="1" ht="22.5" customHeight="1" thickBot="1">
      <c r="A94" s="987" t="s">
        <v>119</v>
      </c>
      <c r="B94" s="988"/>
      <c r="C94" s="988"/>
      <c r="D94" s="988"/>
      <c r="E94" s="989"/>
      <c r="F94" s="736">
        <f>SUM(F87:F93)</f>
        <v>0</v>
      </c>
      <c r="G94" s="737"/>
      <c r="H94" s="738"/>
      <c r="I94" s="1008">
        <f>SUM(I87:J93)</f>
        <v>0</v>
      </c>
      <c r="J94" s="1010"/>
      <c r="K94" s="1008">
        <f>SUM(K87:L93)</f>
        <v>0</v>
      </c>
      <c r="L94" s="1009"/>
      <c r="M94" s="729"/>
      <c r="N94" s="1005" t="s">
        <v>120</v>
      </c>
      <c r="O94" s="1006"/>
      <c r="P94" s="1007"/>
      <c r="Q94" s="986"/>
    </row>
    <row r="95" spans="1:21" ht="12.75" customHeight="1">
      <c r="A95" s="11"/>
    </row>
    <row r="96" spans="1:21">
      <c r="I96" s="19"/>
    </row>
    <row r="97" spans="2:16">
      <c r="I97" s="19"/>
      <c r="J97" s="19"/>
      <c r="N97" s="870"/>
      <c r="O97" s="870"/>
      <c r="P97" s="870"/>
    </row>
    <row r="98" spans="2:16">
      <c r="I98" s="19"/>
    </row>
    <row r="99" spans="2:16">
      <c r="I99" s="19"/>
    </row>
    <row r="100" spans="2:16">
      <c r="I100" s="19"/>
      <c r="J100" s="19"/>
    </row>
    <row r="102" spans="2:16" ht="15.75">
      <c r="I102" s="18"/>
    </row>
    <row r="103" spans="2:16" ht="15.75">
      <c r="B103" s="22"/>
      <c r="C103" s="22"/>
      <c r="D103" s="22"/>
      <c r="E103" s="22"/>
      <c r="F103" s="22"/>
      <c r="G103" s="22"/>
      <c r="H103" s="22"/>
      <c r="I103" s="22"/>
    </row>
    <row r="104" spans="2:16" ht="15.75">
      <c r="B104" s="22"/>
      <c r="C104" s="22"/>
      <c r="D104" s="22"/>
      <c r="E104" s="22"/>
      <c r="F104" s="22"/>
      <c r="G104" s="22"/>
      <c r="H104" s="22"/>
      <c r="I104" s="22"/>
    </row>
    <row r="105" spans="2:16" ht="15.75">
      <c r="B105" s="22"/>
      <c r="C105" s="22"/>
      <c r="D105" s="22"/>
      <c r="E105" s="22"/>
      <c r="F105" s="22"/>
      <c r="G105" s="22"/>
      <c r="H105" s="22"/>
      <c r="I105" s="22"/>
    </row>
  </sheetData>
  <sheetProtection password="D5B1" sheet="1" formatCells="0" formatColumns="0" formatRows="0" insertColumns="0" insertRows="0" insertHyperlinks="0" deleteRows="0"/>
  <mergeCells count="246">
    <mergeCell ref="F1:G1"/>
    <mergeCell ref="H1:V1"/>
    <mergeCell ref="C2:D2"/>
    <mergeCell ref="K89:L89"/>
    <mergeCell ref="A89:E89"/>
    <mergeCell ref="A88:E88"/>
    <mergeCell ref="I88:J88"/>
    <mergeCell ref="A90:E90"/>
    <mergeCell ref="A91:E91"/>
    <mergeCell ref="I91:J91"/>
    <mergeCell ref="A87:E87"/>
    <mergeCell ref="A84:L84"/>
    <mergeCell ref="E72:G72"/>
    <mergeCell ref="E73:G73"/>
    <mergeCell ref="J71:K71"/>
    <mergeCell ref="G85:G86"/>
    <mergeCell ref="H85:H86"/>
    <mergeCell ref="I85:J86"/>
    <mergeCell ref="F85:F86"/>
    <mergeCell ref="A85:E86"/>
    <mergeCell ref="N88:P88"/>
    <mergeCell ref="N89:P89"/>
    <mergeCell ref="O87:P87"/>
    <mergeCell ref="I87:J87"/>
    <mergeCell ref="Q93:Q94"/>
    <mergeCell ref="A94:E94"/>
    <mergeCell ref="A93:E93"/>
    <mergeCell ref="I93:J93"/>
    <mergeCell ref="N90:Q92"/>
    <mergeCell ref="A92:E92"/>
    <mergeCell ref="N93:P93"/>
    <mergeCell ref="N94:P94"/>
    <mergeCell ref="I92:J92"/>
    <mergeCell ref="K94:L94"/>
    <mergeCell ref="I94:J94"/>
    <mergeCell ref="I90:J90"/>
    <mergeCell ref="I89:J89"/>
    <mergeCell ref="K87:L87"/>
    <mergeCell ref="K88:L88"/>
    <mergeCell ref="K92:L92"/>
    <mergeCell ref="K93:L93"/>
    <mergeCell ref="K90:L90"/>
    <mergeCell ref="K91:L91"/>
    <mergeCell ref="J77:K77"/>
    <mergeCell ref="J75:K75"/>
    <mergeCell ref="E71:G71"/>
    <mergeCell ref="E75:G75"/>
    <mergeCell ref="J81:K81"/>
    <mergeCell ref="E83:I83"/>
    <mergeCell ref="J72:K72"/>
    <mergeCell ref="E78:I78"/>
    <mergeCell ref="E74:G74"/>
    <mergeCell ref="H75:I75"/>
    <mergeCell ref="J78:K78"/>
    <mergeCell ref="E77:G77"/>
    <mergeCell ref="E81:I81"/>
    <mergeCell ref="S87:T87"/>
    <mergeCell ref="S83:T83"/>
    <mergeCell ref="S84:T84"/>
    <mergeCell ref="O82:P82"/>
    <mergeCell ref="O84:P84"/>
    <mergeCell ref="O66:P66"/>
    <mergeCell ref="O67:P67"/>
    <mergeCell ref="O71:P71"/>
    <mergeCell ref="O72:P72"/>
    <mergeCell ref="O68:P68"/>
    <mergeCell ref="O69:P69"/>
    <mergeCell ref="O70:P70"/>
    <mergeCell ref="O79:P79"/>
    <mergeCell ref="O77:P77"/>
    <mergeCell ref="O78:P78"/>
    <mergeCell ref="S81:T81"/>
    <mergeCell ref="O80:P80"/>
    <mergeCell ref="S78:T78"/>
    <mergeCell ref="S79:T79"/>
    <mergeCell ref="S80:T80"/>
    <mergeCell ref="O81:P81"/>
    <mergeCell ref="O83:P83"/>
    <mergeCell ref="R88:T88"/>
    <mergeCell ref="S62:T62"/>
    <mergeCell ref="S63:T63"/>
    <mergeCell ref="S64:T64"/>
    <mergeCell ref="J70:K70"/>
    <mergeCell ref="J69:K69"/>
    <mergeCell ref="J67:K67"/>
    <mergeCell ref="S65:T65"/>
    <mergeCell ref="S66:T66"/>
    <mergeCell ref="S77:T77"/>
    <mergeCell ref="S67:T67"/>
    <mergeCell ref="S68:T68"/>
    <mergeCell ref="S73:T73"/>
    <mergeCell ref="S74:T74"/>
    <mergeCell ref="S75:T75"/>
    <mergeCell ref="S69:T69"/>
    <mergeCell ref="S70:T70"/>
    <mergeCell ref="S71:T71"/>
    <mergeCell ref="S72:T72"/>
    <mergeCell ref="S85:T85"/>
    <mergeCell ref="O86:P86"/>
    <mergeCell ref="S86:T86"/>
    <mergeCell ref="O85:P85"/>
    <mergeCell ref="S82:T82"/>
    <mergeCell ref="R56:T56"/>
    <mergeCell ref="S57:T57"/>
    <mergeCell ref="O61:P61"/>
    <mergeCell ref="O58:P58"/>
    <mergeCell ref="O57:P57"/>
    <mergeCell ref="H63:I63"/>
    <mergeCell ref="J61:K61"/>
    <mergeCell ref="J62:K62"/>
    <mergeCell ref="J57:K57"/>
    <mergeCell ref="J58:K58"/>
    <mergeCell ref="O60:P60"/>
    <mergeCell ref="H60:I60"/>
    <mergeCell ref="H62:I62"/>
    <mergeCell ref="S58:T58"/>
    <mergeCell ref="S59:T59"/>
    <mergeCell ref="S60:T60"/>
    <mergeCell ref="S61:T61"/>
    <mergeCell ref="J63:K63"/>
    <mergeCell ref="J59:K59"/>
    <mergeCell ref="J60:K60"/>
    <mergeCell ref="O59:P59"/>
    <mergeCell ref="O63:P63"/>
    <mergeCell ref="E56:I56"/>
    <mergeCell ref="E60:G60"/>
    <mergeCell ref="A61:D61"/>
    <mergeCell ref="E69:G69"/>
    <mergeCell ref="E68:G68"/>
    <mergeCell ref="H67:I67"/>
    <mergeCell ref="H68:I68"/>
    <mergeCell ref="E62:G62"/>
    <mergeCell ref="E63:G63"/>
    <mergeCell ref="H66:I66"/>
    <mergeCell ref="E67:G67"/>
    <mergeCell ref="H61:I61"/>
    <mergeCell ref="E64:G64"/>
    <mergeCell ref="E65:G65"/>
    <mergeCell ref="H64:I64"/>
    <mergeCell ref="E53:I53"/>
    <mergeCell ref="D3:E3"/>
    <mergeCell ref="D15:E15"/>
    <mergeCell ref="D19:E19"/>
    <mergeCell ref="A51:D51"/>
    <mergeCell ref="F51:G51"/>
    <mergeCell ref="H57:I57"/>
    <mergeCell ref="D40:E40"/>
    <mergeCell ref="D41:E41"/>
    <mergeCell ref="D22:E22"/>
    <mergeCell ref="D46:E46"/>
    <mergeCell ref="D16:E16"/>
    <mergeCell ref="D17:E17"/>
    <mergeCell ref="D23:E23"/>
    <mergeCell ref="D35:E35"/>
    <mergeCell ref="D27:E27"/>
    <mergeCell ref="D33:E33"/>
    <mergeCell ref="D4:E4"/>
    <mergeCell ref="D7:E7"/>
    <mergeCell ref="D6:E6"/>
    <mergeCell ref="D13:E13"/>
    <mergeCell ref="D8:E8"/>
    <mergeCell ref="D9:E9"/>
    <mergeCell ref="D10:E10"/>
    <mergeCell ref="D12:E12"/>
    <mergeCell ref="A2:B2"/>
    <mergeCell ref="D24:E24"/>
    <mergeCell ref="D28:E28"/>
    <mergeCell ref="D26:E26"/>
    <mergeCell ref="D14:E14"/>
    <mergeCell ref="D21:E21"/>
    <mergeCell ref="D29:E29"/>
    <mergeCell ref="D30:E30"/>
    <mergeCell ref="D5:E5"/>
    <mergeCell ref="D20:E20"/>
    <mergeCell ref="H54:I54"/>
    <mergeCell ref="J56:K56"/>
    <mergeCell ref="F2:G2"/>
    <mergeCell ref="J2:V2"/>
    <mergeCell ref="D42:E42"/>
    <mergeCell ref="D43:E43"/>
    <mergeCell ref="D44:E44"/>
    <mergeCell ref="D45:E45"/>
    <mergeCell ref="J54:K54"/>
    <mergeCell ref="H51:I51"/>
    <mergeCell ref="D47:E47"/>
    <mergeCell ref="D50:E50"/>
    <mergeCell ref="J53:K53"/>
    <mergeCell ref="D48:E48"/>
    <mergeCell ref="D25:E25"/>
    <mergeCell ref="D32:E32"/>
    <mergeCell ref="D18:E18"/>
    <mergeCell ref="D37:E37"/>
    <mergeCell ref="D38:E38"/>
    <mergeCell ref="D36:E36"/>
    <mergeCell ref="D34:E34"/>
    <mergeCell ref="D39:E39"/>
    <mergeCell ref="D11:E11"/>
    <mergeCell ref="D31:E31"/>
    <mergeCell ref="N97:P97"/>
    <mergeCell ref="O73:P73"/>
    <mergeCell ref="O74:P74"/>
    <mergeCell ref="O75:P75"/>
    <mergeCell ref="O62:P62"/>
    <mergeCell ref="E59:G59"/>
    <mergeCell ref="H59:I59"/>
    <mergeCell ref="J66:K66"/>
    <mergeCell ref="H74:I74"/>
    <mergeCell ref="H69:I69"/>
    <mergeCell ref="J74:K74"/>
    <mergeCell ref="J68:K68"/>
    <mergeCell ref="H72:I72"/>
    <mergeCell ref="H70:I70"/>
    <mergeCell ref="H71:I71"/>
    <mergeCell ref="H73:I73"/>
    <mergeCell ref="J73:K73"/>
    <mergeCell ref="O65:P65"/>
    <mergeCell ref="O64:P64"/>
    <mergeCell ref="J64:K64"/>
    <mergeCell ref="J65:K65"/>
    <mergeCell ref="E70:G70"/>
    <mergeCell ref="H77:I77"/>
    <mergeCell ref="K85:L86"/>
    <mergeCell ref="W2:W3"/>
    <mergeCell ref="T51:U51"/>
    <mergeCell ref="V51:W51"/>
    <mergeCell ref="E76:G76"/>
    <mergeCell ref="H76:I76"/>
    <mergeCell ref="J76:K76"/>
    <mergeCell ref="E66:G66"/>
    <mergeCell ref="H65:I65"/>
    <mergeCell ref="E61:G61"/>
    <mergeCell ref="D49:E49"/>
    <mergeCell ref="N51:O51"/>
    <mergeCell ref="N55:P55"/>
    <mergeCell ref="N56:P56"/>
    <mergeCell ref="A57:D57"/>
    <mergeCell ref="E57:G57"/>
    <mergeCell ref="J51:L51"/>
    <mergeCell ref="M54:P54"/>
    <mergeCell ref="E54:F54"/>
    <mergeCell ref="E58:G58"/>
    <mergeCell ref="H58:I58"/>
    <mergeCell ref="A58:D59"/>
    <mergeCell ref="H2:I2"/>
    <mergeCell ref="M53:P53"/>
    <mergeCell ref="P51:Q51"/>
  </mergeCells>
  <phoneticPr fontId="0" type="noConversion"/>
  <dataValidations count="1">
    <dataValidation type="list" allowBlank="1" showInputMessage="1" showErrorMessage="1" sqref="C4:C49" xr:uid="{00000000-0002-0000-0100-000000000000}">
      <formula1>$Y$1:$Y$3</formula1>
    </dataValidation>
  </dataValidations>
  <hyperlinks>
    <hyperlink ref="H3" location="Glossaire!A5" display="Cotisations" xr:uid="{00000000-0004-0000-0100-000000000000}"/>
    <hyperlink ref="I3" location="Glossaire!A6" display="Autres" xr:uid="{00000000-0004-0000-0100-000001000000}"/>
    <hyperlink ref="K3" location="Glossaire!A9" display="Droits d'adhésion" xr:uid="{00000000-0004-0000-0100-000002000000}"/>
    <hyperlink ref="O3" location="Glossaire!A13" display="Dépenses de l'exécutif" xr:uid="{00000000-0004-0000-0100-000003000000}"/>
    <hyperlink ref="P3" location="Glossaire!A14" display="Négociations" xr:uid="{00000000-0004-0000-0100-000004000000}"/>
    <hyperlink ref="Q3" location="Glossaire!A15" display="Griefs et arbitrages" xr:uid="{00000000-0004-0000-0100-000005000000}"/>
    <hyperlink ref="V3" location="Glossaire!A20" display="Autres" xr:uid="{00000000-0004-0000-0100-000006000000}"/>
    <hyperlink ref="N3" location="Glossaire!A12" display="Achats spéciaux" xr:uid="{00000000-0004-0000-0100-000007000000}"/>
    <hyperlink ref="R3" location="Glossaire!A16" display="Autres comités" xr:uid="{00000000-0004-0000-0100-000008000000}"/>
    <hyperlink ref="T3" location="Glossaire!A18" display="Formation" xr:uid="{00000000-0004-0000-0100-000009000000}"/>
    <hyperlink ref="U3" location="Glossaire!A19" display="Contributions      et dons" xr:uid="{00000000-0004-0000-0100-00000A000000}"/>
    <hyperlink ref="J3" location="Glossaire!A8" display="Capitation du SCFP" xr:uid="{00000000-0004-0000-0100-00000B000000}"/>
    <hyperlink ref="M3" location="Glossaire!A11" display="Dépenses de bureau" xr:uid="{00000000-0004-0000-0100-00000C000000}"/>
    <hyperlink ref="S3" location="Glossaire!A17" display="Congrès et conférences" xr:uid="{00000000-0004-0000-0100-00000D000000}"/>
    <hyperlink ref="L3" location="Glossaire!A10" display="Salaires" xr:uid="{00000000-0004-0000-0100-00000E000000}"/>
  </hyperlinks>
  <printOptions horizontalCentered="1" verticalCentered="1"/>
  <pageMargins left="0" right="0" top="0" bottom="0" header="0.118110236220472" footer="0.118110236220472"/>
  <pageSetup paperSize="5" scale="49" orientation="landscape" cellComments="asDisplayed" r:id="rId1"/>
  <headerFooter alignWithMargins="0"/>
  <rowBreaks count="1" manualBreakCount="1">
    <brk id="5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Y113"/>
  <sheetViews>
    <sheetView showGridLines="0" showZeros="0" zoomScale="75" zoomScaleNormal="75" workbookViewId="0">
      <pane ySplit="3" topLeftCell="A64" activePane="bottomLeft" state="frozen"/>
      <selection activeCell="W45" sqref="W45"/>
      <selection pane="bottomLeft" activeCell="W45" sqref="W45"/>
    </sheetView>
  </sheetViews>
  <sheetFormatPr defaultColWidth="9.140625" defaultRowHeight="12.75"/>
  <cols>
    <col min="1" max="1" width="6.28515625" style="10" customWidth="1"/>
    <col min="2" max="2" width="12.42578125" style="11" customWidth="1"/>
    <col min="3" max="3" width="11.85546875" style="11" customWidth="1"/>
    <col min="4" max="4" width="24.140625" style="11" customWidth="1"/>
    <col min="5" max="5" width="12.7109375" style="11" customWidth="1"/>
    <col min="6" max="6" width="23.7109375" style="11" customWidth="1"/>
    <col min="7" max="7" width="18.5703125" style="11" customWidth="1"/>
    <col min="8" max="8" width="18.7109375" style="11" customWidth="1"/>
    <col min="9" max="9" width="20.85546875" style="11" customWidth="1"/>
    <col min="10" max="10" width="19" style="11" customWidth="1"/>
    <col min="11" max="15" width="15.7109375" style="11" customWidth="1"/>
    <col min="16" max="16" width="16.28515625" style="11" customWidth="1"/>
    <col min="17" max="23" width="15.7109375" style="11" customWidth="1"/>
    <col min="24" max="24" width="28" style="11" customWidth="1"/>
    <col min="25" max="25" width="0" style="11" hidden="1" customWidth="1"/>
    <col min="26" max="16384" width="9.140625" style="11"/>
  </cols>
  <sheetData>
    <row r="1" spans="1:25" s="103" customFormat="1" ht="30" customHeight="1" thickBot="1">
      <c r="A1" s="149"/>
      <c r="B1" s="149"/>
      <c r="C1" s="149"/>
      <c r="D1" s="149"/>
      <c r="E1" s="149"/>
      <c r="F1" s="1011" t="s">
        <v>54</v>
      </c>
      <c r="G1" s="1012"/>
      <c r="H1" s="1013" t="s">
        <v>55</v>
      </c>
      <c r="I1" s="1014"/>
      <c r="J1" s="1014"/>
      <c r="K1" s="1014"/>
      <c r="L1" s="1014"/>
      <c r="M1" s="1014"/>
      <c r="N1" s="1014"/>
      <c r="O1" s="1014"/>
      <c r="P1" s="1014"/>
      <c r="Q1" s="1014"/>
      <c r="R1" s="1014"/>
      <c r="S1" s="1014"/>
      <c r="T1" s="1014"/>
      <c r="U1" s="1014"/>
      <c r="V1" s="1014"/>
      <c r="W1" s="768"/>
    </row>
    <row r="2" spans="1:25" s="664" customFormat="1" ht="30" customHeight="1" thickTop="1" thickBot="1">
      <c r="A2" s="904" t="s">
        <v>56</v>
      </c>
      <c r="B2" s="905"/>
      <c r="C2" s="1015" t="s">
        <v>121</v>
      </c>
      <c r="D2" s="1016"/>
      <c r="E2" s="663">
        <f>'POUR DEBUTER'!J6</f>
        <v>0</v>
      </c>
      <c r="F2" s="1082" t="s">
        <v>58</v>
      </c>
      <c r="G2" s="889"/>
      <c r="H2" s="863" t="s">
        <v>59</v>
      </c>
      <c r="I2" s="864"/>
      <c r="J2" s="890" t="s">
        <v>60</v>
      </c>
      <c r="K2" s="891"/>
      <c r="L2" s="891"/>
      <c r="M2" s="891"/>
      <c r="N2" s="891"/>
      <c r="O2" s="891"/>
      <c r="P2" s="891"/>
      <c r="Q2" s="891"/>
      <c r="R2" s="891"/>
      <c r="S2" s="891"/>
      <c r="T2" s="891"/>
      <c r="U2" s="891"/>
      <c r="V2" s="891"/>
      <c r="W2" s="825" t="s">
        <v>61</v>
      </c>
      <c r="Y2" s="665" t="s">
        <v>62</v>
      </c>
    </row>
    <row r="3" spans="1:25" s="671" customFormat="1" ht="48" customHeight="1" thickBot="1">
      <c r="A3" s="666" t="s">
        <v>63</v>
      </c>
      <c r="B3" s="667" t="s">
        <v>64</v>
      </c>
      <c r="C3" s="668" t="s">
        <v>65</v>
      </c>
      <c r="D3" s="910" t="s">
        <v>66</v>
      </c>
      <c r="E3" s="911"/>
      <c r="F3" s="669" t="s">
        <v>67</v>
      </c>
      <c r="G3" s="670" t="s">
        <v>68</v>
      </c>
      <c r="H3" s="669" t="s">
        <v>69</v>
      </c>
      <c r="I3" s="669" t="s">
        <v>70</v>
      </c>
      <c r="J3" s="670" t="s">
        <v>71</v>
      </c>
      <c r="K3" s="670" t="s">
        <v>72</v>
      </c>
      <c r="L3" s="670" t="s">
        <v>73</v>
      </c>
      <c r="M3" s="670" t="s">
        <v>74</v>
      </c>
      <c r="N3" s="670" t="s">
        <v>75</v>
      </c>
      <c r="O3" s="670" t="s">
        <v>76</v>
      </c>
      <c r="P3" s="670" t="s">
        <v>77</v>
      </c>
      <c r="Q3" s="670" t="s">
        <v>78</v>
      </c>
      <c r="R3" s="670" t="s">
        <v>79</v>
      </c>
      <c r="S3" s="670" t="s">
        <v>80</v>
      </c>
      <c r="T3" s="670" t="s">
        <v>81</v>
      </c>
      <c r="U3" s="670" t="s">
        <v>82</v>
      </c>
      <c r="V3" s="769" t="s">
        <v>70</v>
      </c>
      <c r="W3" s="826"/>
    </row>
    <row r="4" spans="1:25" ht="22.5" customHeight="1">
      <c r="A4" s="7"/>
      <c r="B4" s="4"/>
      <c r="C4" s="121"/>
      <c r="D4" s="1083"/>
      <c r="E4" s="1084"/>
      <c r="F4" s="76">
        <f>SUM(H4:I4)</f>
        <v>0</v>
      </c>
      <c r="G4" s="77">
        <f t="shared" ref="G4:G19" si="0">SUM(J4:V4)</f>
        <v>0</v>
      </c>
      <c r="H4" s="97"/>
      <c r="I4" s="78"/>
      <c r="J4" s="79"/>
      <c r="K4" s="80"/>
      <c r="L4" s="80"/>
      <c r="M4" s="80"/>
      <c r="N4" s="80"/>
      <c r="O4" s="80"/>
      <c r="P4" s="80"/>
      <c r="Q4" s="80"/>
      <c r="R4" s="80"/>
      <c r="S4" s="80"/>
      <c r="T4" s="74"/>
      <c r="U4" s="74"/>
      <c r="V4" s="74"/>
      <c r="W4" s="78"/>
    </row>
    <row r="5" spans="1:25" ht="22.5" customHeight="1">
      <c r="A5" s="8"/>
      <c r="B5" s="5"/>
      <c r="C5" s="120"/>
      <c r="D5" s="902"/>
      <c r="E5" s="903"/>
      <c r="F5" s="76">
        <f>SUM(H5:I5)</f>
        <v>0</v>
      </c>
      <c r="G5" s="77">
        <f t="shared" si="0"/>
        <v>0</v>
      </c>
      <c r="H5" s="98"/>
      <c r="I5" s="81"/>
      <c r="J5" s="82"/>
      <c r="K5" s="83"/>
      <c r="L5" s="83"/>
      <c r="M5" s="83"/>
      <c r="N5" s="83"/>
      <c r="O5" s="83"/>
      <c r="P5" s="83"/>
      <c r="Q5" s="83"/>
      <c r="R5" s="83"/>
      <c r="S5" s="83"/>
      <c r="T5" s="75"/>
      <c r="U5" s="75"/>
      <c r="V5" s="75"/>
      <c r="W5" s="81"/>
    </row>
    <row r="6" spans="1:25" ht="22.5" customHeight="1">
      <c r="A6" s="8"/>
      <c r="B6" s="5"/>
      <c r="C6" s="120"/>
      <c r="D6" s="902"/>
      <c r="E6" s="903"/>
      <c r="F6" s="76">
        <f>SUM(H6:I6)</f>
        <v>0</v>
      </c>
      <c r="G6" s="77">
        <f t="shared" si="0"/>
        <v>0</v>
      </c>
      <c r="H6" s="98"/>
      <c r="I6" s="81"/>
      <c r="J6" s="82"/>
      <c r="K6" s="83"/>
      <c r="L6" s="83"/>
      <c r="M6" s="83"/>
      <c r="N6" s="83"/>
      <c r="O6" s="83"/>
      <c r="P6" s="99"/>
      <c r="Q6" s="83"/>
      <c r="R6" s="83"/>
      <c r="S6" s="83"/>
      <c r="T6" s="75"/>
      <c r="U6" s="75"/>
      <c r="V6" s="75"/>
      <c r="W6" s="81"/>
    </row>
    <row r="7" spans="1:25" ht="23.1" customHeight="1">
      <c r="A7" s="8"/>
      <c r="B7" s="5"/>
      <c r="C7" s="120"/>
      <c r="D7" s="902"/>
      <c r="E7" s="903"/>
      <c r="F7" s="76">
        <f t="shared" ref="F7:F49" si="1">SUM(H7:I7)</f>
        <v>0</v>
      </c>
      <c r="G7" s="77">
        <f t="shared" si="0"/>
        <v>0</v>
      </c>
      <c r="H7" s="98"/>
      <c r="I7" s="81"/>
      <c r="J7" s="82"/>
      <c r="K7" s="83"/>
      <c r="L7" s="83"/>
      <c r="M7" s="83"/>
      <c r="N7" s="83"/>
      <c r="O7" s="83"/>
      <c r="P7" s="83"/>
      <c r="Q7" s="83"/>
      <c r="R7" s="83"/>
      <c r="S7" s="83"/>
      <c r="T7" s="75"/>
      <c r="U7" s="75"/>
      <c r="V7" s="75"/>
      <c r="W7" s="81"/>
    </row>
    <row r="8" spans="1:25" ht="23.1" customHeight="1">
      <c r="A8" s="8"/>
      <c r="B8" s="5"/>
      <c r="C8" s="120"/>
      <c r="D8" s="902"/>
      <c r="E8" s="903"/>
      <c r="F8" s="76">
        <f t="shared" si="1"/>
        <v>0</v>
      </c>
      <c r="G8" s="77">
        <f t="shared" si="0"/>
        <v>0</v>
      </c>
      <c r="H8" s="144"/>
      <c r="I8" s="81"/>
      <c r="J8" s="82"/>
      <c r="K8" s="83"/>
      <c r="L8" s="83"/>
      <c r="M8" s="83"/>
      <c r="N8" s="83"/>
      <c r="O8" s="83"/>
      <c r="P8" s="83"/>
      <c r="Q8" s="83"/>
      <c r="R8" s="83"/>
      <c r="S8" s="83"/>
      <c r="T8" s="75"/>
      <c r="U8" s="75"/>
      <c r="V8" s="75"/>
      <c r="W8" s="81"/>
    </row>
    <row r="9" spans="1:25" ht="23.1" customHeight="1">
      <c r="A9" s="8"/>
      <c r="B9" s="5"/>
      <c r="C9" s="120"/>
      <c r="D9" s="902"/>
      <c r="E9" s="903"/>
      <c r="F9" s="76">
        <f t="shared" si="1"/>
        <v>0</v>
      </c>
      <c r="G9" s="77">
        <f t="shared" si="0"/>
        <v>0</v>
      </c>
      <c r="H9" s="98"/>
      <c r="I9" s="81"/>
      <c r="J9" s="82"/>
      <c r="K9" s="83"/>
      <c r="L9" s="83"/>
      <c r="M9" s="83"/>
      <c r="N9" s="83"/>
      <c r="O9" s="83"/>
      <c r="P9" s="83"/>
      <c r="Q9" s="83"/>
      <c r="R9" s="83"/>
      <c r="S9" s="83"/>
      <c r="T9" s="75"/>
      <c r="U9" s="75"/>
      <c r="V9" s="75"/>
      <c r="W9" s="81"/>
    </row>
    <row r="10" spans="1:25" ht="23.1" customHeight="1">
      <c r="A10" s="8"/>
      <c r="B10" s="5"/>
      <c r="C10" s="120"/>
      <c r="D10" s="902"/>
      <c r="E10" s="903"/>
      <c r="F10" s="76">
        <f t="shared" si="1"/>
        <v>0</v>
      </c>
      <c r="G10" s="77">
        <f t="shared" si="0"/>
        <v>0</v>
      </c>
      <c r="H10" s="98"/>
      <c r="I10" s="81"/>
      <c r="J10" s="82"/>
      <c r="K10" s="83"/>
      <c r="L10" s="83"/>
      <c r="M10" s="83"/>
      <c r="N10" s="83"/>
      <c r="O10" s="83"/>
      <c r="P10" s="83"/>
      <c r="Q10" s="83"/>
      <c r="R10" s="83"/>
      <c r="S10" s="83"/>
      <c r="T10" s="75"/>
      <c r="U10" s="75"/>
      <c r="V10" s="75"/>
      <c r="W10" s="81"/>
    </row>
    <row r="11" spans="1:25" ht="23.1" customHeight="1">
      <c r="A11" s="8"/>
      <c r="B11" s="5"/>
      <c r="C11" s="120"/>
      <c r="D11" s="902"/>
      <c r="E11" s="903"/>
      <c r="F11" s="76">
        <f t="shared" si="1"/>
        <v>0</v>
      </c>
      <c r="G11" s="77">
        <f t="shared" si="0"/>
        <v>0</v>
      </c>
      <c r="H11" s="98"/>
      <c r="I11" s="81"/>
      <c r="J11" s="82"/>
      <c r="K11" s="83"/>
      <c r="L11" s="83"/>
      <c r="M11" s="83"/>
      <c r="N11" s="83"/>
      <c r="O11" s="83"/>
      <c r="P11" s="83"/>
      <c r="Q11" s="83"/>
      <c r="R11" s="83"/>
      <c r="S11" s="83"/>
      <c r="T11" s="75"/>
      <c r="U11" s="75"/>
      <c r="V11" s="75"/>
      <c r="W11" s="81"/>
    </row>
    <row r="12" spans="1:25" ht="23.1" customHeight="1">
      <c r="A12" s="8"/>
      <c r="B12" s="5"/>
      <c r="C12" s="120"/>
      <c r="D12" s="902"/>
      <c r="E12" s="903"/>
      <c r="F12" s="76">
        <f t="shared" si="1"/>
        <v>0</v>
      </c>
      <c r="G12" s="77">
        <f t="shared" si="0"/>
        <v>0</v>
      </c>
      <c r="H12" s="98"/>
      <c r="I12" s="81"/>
      <c r="J12" s="82"/>
      <c r="K12" s="83"/>
      <c r="L12" s="83"/>
      <c r="M12" s="83"/>
      <c r="N12" s="83"/>
      <c r="O12" s="83"/>
      <c r="P12" s="83"/>
      <c r="Q12" s="83"/>
      <c r="R12" s="83"/>
      <c r="S12" s="83"/>
      <c r="T12" s="75"/>
      <c r="U12" s="75"/>
      <c r="V12" s="75"/>
      <c r="W12" s="81"/>
    </row>
    <row r="13" spans="1:25" ht="23.1" customHeight="1">
      <c r="A13" s="8"/>
      <c r="B13" s="5"/>
      <c r="C13" s="120"/>
      <c r="D13" s="902"/>
      <c r="E13" s="903"/>
      <c r="F13" s="76">
        <f>SUM(H13:I13)</f>
        <v>0</v>
      </c>
      <c r="G13" s="77">
        <f t="shared" si="0"/>
        <v>0</v>
      </c>
      <c r="H13" s="98"/>
      <c r="I13" s="81"/>
      <c r="J13" s="82"/>
      <c r="K13" s="83"/>
      <c r="L13" s="83"/>
      <c r="M13" s="83"/>
      <c r="N13" s="83"/>
      <c r="O13" s="83"/>
      <c r="P13" s="83"/>
      <c r="Q13" s="83"/>
      <c r="R13" s="83"/>
      <c r="S13" s="83"/>
      <c r="T13" s="75"/>
      <c r="U13" s="75"/>
      <c r="V13" s="75"/>
      <c r="W13" s="81"/>
    </row>
    <row r="14" spans="1:25" ht="23.1" customHeight="1">
      <c r="A14" s="8"/>
      <c r="B14" s="5"/>
      <c r="C14" s="120"/>
      <c r="D14" s="902"/>
      <c r="E14" s="903"/>
      <c r="F14" s="76">
        <f t="shared" si="1"/>
        <v>0</v>
      </c>
      <c r="G14" s="77">
        <f t="shared" si="0"/>
        <v>0</v>
      </c>
      <c r="H14" s="98"/>
      <c r="I14" s="81"/>
      <c r="J14" s="82"/>
      <c r="K14" s="83"/>
      <c r="L14" s="83"/>
      <c r="M14" s="83"/>
      <c r="N14" s="83"/>
      <c r="O14" s="83"/>
      <c r="P14" s="83"/>
      <c r="Q14" s="83"/>
      <c r="R14" s="83"/>
      <c r="S14" s="83"/>
      <c r="T14" s="75"/>
      <c r="U14" s="75"/>
      <c r="V14" s="75"/>
      <c r="W14" s="81"/>
    </row>
    <row r="15" spans="1:25" ht="23.1" customHeight="1">
      <c r="A15" s="8"/>
      <c r="B15" s="5"/>
      <c r="C15" s="120"/>
      <c r="D15" s="902"/>
      <c r="E15" s="903"/>
      <c r="F15" s="76">
        <f t="shared" si="1"/>
        <v>0</v>
      </c>
      <c r="G15" s="77">
        <f t="shared" si="0"/>
        <v>0</v>
      </c>
      <c r="H15" s="98"/>
      <c r="I15" s="81"/>
      <c r="J15" s="82"/>
      <c r="K15" s="83"/>
      <c r="L15" s="83"/>
      <c r="M15" s="83"/>
      <c r="N15" s="83"/>
      <c r="O15" s="83"/>
      <c r="P15" s="83"/>
      <c r="Q15" s="83"/>
      <c r="R15" s="83"/>
      <c r="S15" s="83"/>
      <c r="T15" s="75"/>
      <c r="U15" s="75"/>
      <c r="V15" s="75"/>
      <c r="W15" s="81"/>
    </row>
    <row r="16" spans="1:25" ht="23.1" customHeight="1">
      <c r="A16" s="8"/>
      <c r="B16" s="5"/>
      <c r="C16" s="120"/>
      <c r="D16" s="902"/>
      <c r="E16" s="903"/>
      <c r="F16" s="76">
        <f t="shared" si="1"/>
        <v>0</v>
      </c>
      <c r="G16" s="77">
        <f t="shared" si="0"/>
        <v>0</v>
      </c>
      <c r="H16" s="98"/>
      <c r="I16" s="81"/>
      <c r="J16" s="82"/>
      <c r="K16" s="83"/>
      <c r="L16" s="83"/>
      <c r="M16" s="83"/>
      <c r="N16" s="83"/>
      <c r="O16" s="83"/>
      <c r="P16" s="83"/>
      <c r="Q16" s="83"/>
      <c r="R16" s="83"/>
      <c r="S16" s="83"/>
      <c r="T16" s="75"/>
      <c r="U16" s="75"/>
      <c r="V16" s="75"/>
      <c r="W16" s="81"/>
    </row>
    <row r="17" spans="1:23" ht="23.1" customHeight="1">
      <c r="A17" s="8"/>
      <c r="B17" s="5"/>
      <c r="C17" s="120"/>
      <c r="D17" s="902"/>
      <c r="E17" s="903"/>
      <c r="F17" s="76">
        <f t="shared" si="1"/>
        <v>0</v>
      </c>
      <c r="G17" s="77">
        <f t="shared" si="0"/>
        <v>0</v>
      </c>
      <c r="H17" s="98"/>
      <c r="I17" s="81"/>
      <c r="J17" s="82"/>
      <c r="K17" s="83"/>
      <c r="L17" s="83"/>
      <c r="M17" s="83"/>
      <c r="N17" s="83"/>
      <c r="O17" s="83"/>
      <c r="P17" s="83"/>
      <c r="Q17" s="83"/>
      <c r="R17" s="83"/>
      <c r="S17" s="83"/>
      <c r="T17" s="75"/>
      <c r="U17" s="75"/>
      <c r="V17" s="75"/>
      <c r="W17" s="81"/>
    </row>
    <row r="18" spans="1:23" ht="23.1" customHeight="1">
      <c r="A18" s="8"/>
      <c r="B18" s="5"/>
      <c r="C18" s="120"/>
      <c r="D18" s="900"/>
      <c r="E18" s="901"/>
      <c r="F18" s="76">
        <f t="shared" si="1"/>
        <v>0</v>
      </c>
      <c r="G18" s="77">
        <f t="shared" si="0"/>
        <v>0</v>
      </c>
      <c r="H18" s="98"/>
      <c r="I18" s="81"/>
      <c r="J18" s="82"/>
      <c r="K18" s="83"/>
      <c r="L18" s="83"/>
      <c r="M18" s="83"/>
      <c r="N18" s="83"/>
      <c r="O18" s="83"/>
      <c r="P18" s="83"/>
      <c r="Q18" s="83"/>
      <c r="R18" s="83"/>
      <c r="S18" s="83"/>
      <c r="T18" s="75"/>
      <c r="U18" s="75"/>
      <c r="V18" s="75"/>
      <c r="W18" s="81"/>
    </row>
    <row r="19" spans="1:23" ht="23.1" customHeight="1">
      <c r="A19" s="8"/>
      <c r="B19" s="5"/>
      <c r="C19" s="120"/>
      <c r="D19" s="906"/>
      <c r="E19" s="907"/>
      <c r="F19" s="76">
        <f t="shared" si="1"/>
        <v>0</v>
      </c>
      <c r="G19" s="77">
        <f t="shared" si="0"/>
        <v>0</v>
      </c>
      <c r="H19" s="98"/>
      <c r="I19" s="81"/>
      <c r="J19" s="82"/>
      <c r="K19" s="83"/>
      <c r="L19" s="83"/>
      <c r="M19" s="83"/>
      <c r="N19" s="83"/>
      <c r="O19" s="83"/>
      <c r="P19" s="83"/>
      <c r="Q19" s="83"/>
      <c r="R19" s="83"/>
      <c r="S19" s="83"/>
      <c r="T19" s="75"/>
      <c r="U19" s="75"/>
      <c r="V19" s="75"/>
      <c r="W19" s="81"/>
    </row>
    <row r="20" spans="1:23" ht="23.1" customHeight="1">
      <c r="A20" s="8"/>
      <c r="B20" s="5"/>
      <c r="C20" s="120"/>
      <c r="D20" s="906"/>
      <c r="E20" s="907"/>
      <c r="F20" s="76">
        <f t="shared" si="1"/>
        <v>0</v>
      </c>
      <c r="G20" s="77">
        <f t="shared" ref="G20:G49" si="2">SUM(J20:V20)</f>
        <v>0</v>
      </c>
      <c r="H20" s="98"/>
      <c r="I20" s="81"/>
      <c r="J20" s="82"/>
      <c r="K20" s="83"/>
      <c r="L20" s="83"/>
      <c r="M20" s="83"/>
      <c r="N20" s="83"/>
      <c r="O20" s="83"/>
      <c r="P20" s="83"/>
      <c r="Q20" s="83"/>
      <c r="R20" s="83"/>
      <c r="S20" s="83"/>
      <c r="T20" s="75"/>
      <c r="U20" s="75"/>
      <c r="V20" s="75"/>
      <c r="W20" s="81"/>
    </row>
    <row r="21" spans="1:23" ht="23.1" customHeight="1">
      <c r="A21" s="8"/>
      <c r="B21" s="5"/>
      <c r="C21" s="120"/>
      <c r="D21" s="906"/>
      <c r="E21" s="907"/>
      <c r="F21" s="76">
        <f t="shared" si="1"/>
        <v>0</v>
      </c>
      <c r="G21" s="77">
        <f t="shared" si="2"/>
        <v>0</v>
      </c>
      <c r="H21" s="98"/>
      <c r="I21" s="81"/>
      <c r="J21" s="82"/>
      <c r="K21" s="83"/>
      <c r="L21" s="83"/>
      <c r="M21" s="83"/>
      <c r="N21" s="83"/>
      <c r="O21" s="83"/>
      <c r="P21" s="83"/>
      <c r="Q21" s="83"/>
      <c r="R21" s="83"/>
      <c r="S21" s="83"/>
      <c r="T21" s="75"/>
      <c r="U21" s="75"/>
      <c r="V21" s="75"/>
      <c r="W21" s="81"/>
    </row>
    <row r="22" spans="1:23" ht="23.1" customHeight="1">
      <c r="A22" s="8"/>
      <c r="B22" s="5"/>
      <c r="C22" s="120"/>
      <c r="D22" s="906"/>
      <c r="E22" s="907"/>
      <c r="F22" s="76">
        <f t="shared" si="1"/>
        <v>0</v>
      </c>
      <c r="G22" s="77">
        <f t="shared" si="2"/>
        <v>0</v>
      </c>
      <c r="H22" s="98"/>
      <c r="I22" s="81"/>
      <c r="J22" s="82"/>
      <c r="K22" s="83"/>
      <c r="L22" s="83"/>
      <c r="M22" s="83"/>
      <c r="N22" s="83"/>
      <c r="O22" s="83"/>
      <c r="P22" s="83"/>
      <c r="Q22" s="83"/>
      <c r="R22" s="83"/>
      <c r="S22" s="83"/>
      <c r="T22" s="75"/>
      <c r="U22" s="75"/>
      <c r="V22" s="75"/>
      <c r="W22" s="81"/>
    </row>
    <row r="23" spans="1:23" ht="23.1" customHeight="1">
      <c r="A23" s="8"/>
      <c r="B23" s="5"/>
      <c r="C23" s="120"/>
      <c r="D23" s="906"/>
      <c r="E23" s="907"/>
      <c r="F23" s="76">
        <f t="shared" si="1"/>
        <v>0</v>
      </c>
      <c r="G23" s="77">
        <f t="shared" si="2"/>
        <v>0</v>
      </c>
      <c r="H23" s="98"/>
      <c r="I23" s="81"/>
      <c r="J23" s="82"/>
      <c r="K23" s="83"/>
      <c r="L23" s="83"/>
      <c r="M23" s="83"/>
      <c r="N23" s="83"/>
      <c r="O23" s="83"/>
      <c r="P23" s="83"/>
      <c r="Q23" s="83"/>
      <c r="R23" s="83"/>
      <c r="S23" s="83"/>
      <c r="T23" s="75"/>
      <c r="U23" s="75"/>
      <c r="V23" s="75"/>
      <c r="W23" s="81"/>
    </row>
    <row r="24" spans="1:23" ht="23.1" customHeight="1">
      <c r="A24" s="8"/>
      <c r="B24" s="5"/>
      <c r="C24" s="120"/>
      <c r="D24" s="906"/>
      <c r="E24" s="907"/>
      <c r="F24" s="76">
        <f t="shared" si="1"/>
        <v>0</v>
      </c>
      <c r="G24" s="77">
        <f t="shared" si="2"/>
        <v>0</v>
      </c>
      <c r="H24" s="98"/>
      <c r="I24" s="81"/>
      <c r="J24" s="82"/>
      <c r="K24" s="83"/>
      <c r="L24" s="83"/>
      <c r="M24" s="83"/>
      <c r="N24" s="83"/>
      <c r="O24" s="83"/>
      <c r="P24" s="83"/>
      <c r="Q24" s="83"/>
      <c r="R24" s="83"/>
      <c r="S24" s="83"/>
      <c r="T24" s="75"/>
      <c r="U24" s="75"/>
      <c r="V24" s="75"/>
      <c r="W24" s="81"/>
    </row>
    <row r="25" spans="1:23" ht="23.1" customHeight="1">
      <c r="A25" s="8"/>
      <c r="B25" s="5"/>
      <c r="C25" s="120"/>
      <c r="D25" s="906"/>
      <c r="E25" s="907"/>
      <c r="F25" s="76">
        <f t="shared" si="1"/>
        <v>0</v>
      </c>
      <c r="G25" s="77">
        <f t="shared" si="2"/>
        <v>0</v>
      </c>
      <c r="H25" s="98"/>
      <c r="I25" s="81"/>
      <c r="J25" s="82"/>
      <c r="K25" s="83"/>
      <c r="L25" s="83"/>
      <c r="M25" s="83"/>
      <c r="N25" s="83"/>
      <c r="O25" s="83"/>
      <c r="P25" s="83"/>
      <c r="Q25" s="83"/>
      <c r="R25" s="83"/>
      <c r="S25" s="83"/>
      <c r="T25" s="75"/>
      <c r="U25" s="75"/>
      <c r="V25" s="75"/>
      <c r="W25" s="81"/>
    </row>
    <row r="26" spans="1:23" ht="23.1" customHeight="1">
      <c r="A26" s="8"/>
      <c r="B26" s="5"/>
      <c r="C26" s="120"/>
      <c r="D26" s="906"/>
      <c r="E26" s="907"/>
      <c r="F26" s="76">
        <f t="shared" si="1"/>
        <v>0</v>
      </c>
      <c r="G26" s="77">
        <f t="shared" si="2"/>
        <v>0</v>
      </c>
      <c r="H26" s="98"/>
      <c r="I26" s="81"/>
      <c r="J26" s="82"/>
      <c r="K26" s="83"/>
      <c r="L26" s="83"/>
      <c r="M26" s="83"/>
      <c r="N26" s="83"/>
      <c r="O26" s="83"/>
      <c r="P26" s="83"/>
      <c r="Q26" s="83"/>
      <c r="R26" s="83"/>
      <c r="S26" s="83"/>
      <c r="T26" s="75"/>
      <c r="U26" s="75"/>
      <c r="V26" s="75"/>
      <c r="W26" s="81"/>
    </row>
    <row r="27" spans="1:23" ht="23.1" customHeight="1">
      <c r="A27" s="8"/>
      <c r="B27" s="5"/>
      <c r="C27" s="120"/>
      <c r="D27" s="906"/>
      <c r="E27" s="907"/>
      <c r="F27" s="76">
        <f t="shared" si="1"/>
        <v>0</v>
      </c>
      <c r="G27" s="77">
        <f t="shared" si="2"/>
        <v>0</v>
      </c>
      <c r="H27" s="98"/>
      <c r="I27" s="81"/>
      <c r="J27" s="82"/>
      <c r="K27" s="83"/>
      <c r="L27" s="83"/>
      <c r="M27" s="83"/>
      <c r="N27" s="83"/>
      <c r="O27" s="83"/>
      <c r="P27" s="83"/>
      <c r="Q27" s="83"/>
      <c r="R27" s="83"/>
      <c r="S27" s="83"/>
      <c r="T27" s="75"/>
      <c r="U27" s="75"/>
      <c r="V27" s="75"/>
      <c r="W27" s="81"/>
    </row>
    <row r="28" spans="1:23" ht="23.1" customHeight="1">
      <c r="A28" s="8"/>
      <c r="B28" s="5"/>
      <c r="C28" s="120"/>
      <c r="D28" s="906"/>
      <c r="E28" s="907"/>
      <c r="F28" s="76">
        <f t="shared" si="1"/>
        <v>0</v>
      </c>
      <c r="G28" s="77">
        <f t="shared" si="2"/>
        <v>0</v>
      </c>
      <c r="H28" s="98"/>
      <c r="I28" s="81"/>
      <c r="J28" s="82"/>
      <c r="K28" s="83"/>
      <c r="L28" s="83"/>
      <c r="M28" s="83"/>
      <c r="N28" s="83"/>
      <c r="O28" s="83"/>
      <c r="P28" s="83"/>
      <c r="Q28" s="83"/>
      <c r="R28" s="83"/>
      <c r="S28" s="83"/>
      <c r="T28" s="75"/>
      <c r="U28" s="75"/>
      <c r="V28" s="75"/>
      <c r="W28" s="81"/>
    </row>
    <row r="29" spans="1:23" ht="23.1" customHeight="1">
      <c r="A29" s="8"/>
      <c r="B29" s="5"/>
      <c r="C29" s="120"/>
      <c r="D29" s="906"/>
      <c r="E29" s="907"/>
      <c r="F29" s="76">
        <f t="shared" si="1"/>
        <v>0</v>
      </c>
      <c r="G29" s="77">
        <f t="shared" si="2"/>
        <v>0</v>
      </c>
      <c r="H29" s="98"/>
      <c r="I29" s="81"/>
      <c r="J29" s="82"/>
      <c r="K29" s="83"/>
      <c r="L29" s="104"/>
      <c r="M29" s="83"/>
      <c r="N29" s="83"/>
      <c r="O29" s="83"/>
      <c r="P29" s="83"/>
      <c r="Q29" s="83"/>
      <c r="R29" s="83"/>
      <c r="S29" s="83"/>
      <c r="T29" s="75"/>
      <c r="U29" s="75"/>
      <c r="V29" s="75"/>
      <c r="W29" s="81"/>
    </row>
    <row r="30" spans="1:23" ht="23.1" customHeight="1">
      <c r="A30" s="8"/>
      <c r="B30" s="5"/>
      <c r="C30" s="120"/>
      <c r="D30" s="906"/>
      <c r="E30" s="907"/>
      <c r="F30" s="76">
        <f t="shared" si="1"/>
        <v>0</v>
      </c>
      <c r="G30" s="77">
        <f t="shared" si="2"/>
        <v>0</v>
      </c>
      <c r="H30" s="98"/>
      <c r="I30" s="81"/>
      <c r="J30" s="82"/>
      <c r="K30" s="83"/>
      <c r="L30" s="83"/>
      <c r="M30" s="83"/>
      <c r="N30" s="83"/>
      <c r="O30" s="83"/>
      <c r="P30" s="83"/>
      <c r="Q30" s="83"/>
      <c r="R30" s="83"/>
      <c r="S30" s="83"/>
      <c r="T30" s="75"/>
      <c r="U30" s="75"/>
      <c r="V30" s="75"/>
      <c r="W30" s="81"/>
    </row>
    <row r="31" spans="1:23" ht="23.1" customHeight="1">
      <c r="A31" s="8"/>
      <c r="B31" s="5"/>
      <c r="C31" s="120"/>
      <c r="D31" s="906"/>
      <c r="E31" s="907"/>
      <c r="F31" s="76">
        <f t="shared" si="1"/>
        <v>0</v>
      </c>
      <c r="G31" s="77">
        <f t="shared" si="2"/>
        <v>0</v>
      </c>
      <c r="H31" s="98"/>
      <c r="I31" s="81"/>
      <c r="J31" s="82"/>
      <c r="K31" s="83"/>
      <c r="L31" s="83"/>
      <c r="M31" s="83"/>
      <c r="N31" s="83"/>
      <c r="O31" s="83"/>
      <c r="P31" s="83"/>
      <c r="Q31" s="83"/>
      <c r="R31" s="83"/>
      <c r="S31" s="83"/>
      <c r="T31" s="75"/>
      <c r="U31" s="75"/>
      <c r="V31" s="75"/>
      <c r="W31" s="81"/>
    </row>
    <row r="32" spans="1:23" ht="23.1" customHeight="1">
      <c r="A32" s="8"/>
      <c r="B32" s="5"/>
      <c r="C32" s="120"/>
      <c r="D32" s="906"/>
      <c r="E32" s="907"/>
      <c r="F32" s="76">
        <f t="shared" si="1"/>
        <v>0</v>
      </c>
      <c r="G32" s="77">
        <f t="shared" si="2"/>
        <v>0</v>
      </c>
      <c r="H32" s="98"/>
      <c r="I32" s="81"/>
      <c r="J32" s="82"/>
      <c r="K32" s="83"/>
      <c r="L32" s="83"/>
      <c r="M32" s="83"/>
      <c r="N32" s="83"/>
      <c r="O32" s="83"/>
      <c r="P32" s="83"/>
      <c r="Q32" s="83"/>
      <c r="R32" s="83"/>
      <c r="S32" s="83"/>
      <c r="T32" s="75"/>
      <c r="U32" s="75"/>
      <c r="V32" s="75"/>
      <c r="W32" s="81"/>
    </row>
    <row r="33" spans="1:23" ht="23.1" customHeight="1">
      <c r="A33" s="8"/>
      <c r="B33" s="5"/>
      <c r="C33" s="120"/>
      <c r="D33" s="906"/>
      <c r="E33" s="907"/>
      <c r="F33" s="76">
        <f t="shared" si="1"/>
        <v>0</v>
      </c>
      <c r="G33" s="77">
        <f t="shared" si="2"/>
        <v>0</v>
      </c>
      <c r="H33" s="98"/>
      <c r="I33" s="81"/>
      <c r="J33" s="82"/>
      <c r="K33" s="83"/>
      <c r="L33" s="83"/>
      <c r="M33" s="83"/>
      <c r="N33" s="83"/>
      <c r="O33" s="83"/>
      <c r="P33" s="83"/>
      <c r="Q33" s="83"/>
      <c r="R33" s="83"/>
      <c r="S33" s="83"/>
      <c r="T33" s="75"/>
      <c r="U33" s="75"/>
      <c r="V33" s="75"/>
      <c r="W33" s="81"/>
    </row>
    <row r="34" spans="1:23" ht="23.1" customHeight="1">
      <c r="A34" s="8"/>
      <c r="B34" s="5"/>
      <c r="C34" s="120"/>
      <c r="D34" s="906"/>
      <c r="E34" s="907"/>
      <c r="F34" s="76">
        <f t="shared" si="1"/>
        <v>0</v>
      </c>
      <c r="G34" s="77">
        <f t="shared" si="2"/>
        <v>0</v>
      </c>
      <c r="H34" s="98"/>
      <c r="I34" s="81"/>
      <c r="J34" s="82"/>
      <c r="K34" s="83"/>
      <c r="L34" s="83"/>
      <c r="M34" s="83"/>
      <c r="N34" s="83"/>
      <c r="O34" s="83"/>
      <c r="P34" s="83"/>
      <c r="Q34" s="83"/>
      <c r="R34" s="83"/>
      <c r="S34" s="83"/>
      <c r="T34" s="75"/>
      <c r="U34" s="75"/>
      <c r="V34" s="75"/>
      <c r="W34" s="81"/>
    </row>
    <row r="35" spans="1:23" ht="23.1" customHeight="1">
      <c r="A35" s="8"/>
      <c r="B35" s="5"/>
      <c r="C35" s="120"/>
      <c r="D35" s="906"/>
      <c r="E35" s="907"/>
      <c r="F35" s="76">
        <f t="shared" si="1"/>
        <v>0</v>
      </c>
      <c r="G35" s="77">
        <f t="shared" si="2"/>
        <v>0</v>
      </c>
      <c r="H35" s="98"/>
      <c r="I35" s="81"/>
      <c r="J35" s="82"/>
      <c r="K35" s="83"/>
      <c r="L35" s="83"/>
      <c r="M35" s="83"/>
      <c r="N35" s="83"/>
      <c r="O35" s="83"/>
      <c r="P35" s="83"/>
      <c r="Q35" s="83"/>
      <c r="R35" s="83"/>
      <c r="S35" s="83"/>
      <c r="T35" s="75"/>
      <c r="U35" s="75"/>
      <c r="V35" s="75"/>
      <c r="W35" s="81"/>
    </row>
    <row r="36" spans="1:23" ht="23.1" customHeight="1">
      <c r="A36" s="8"/>
      <c r="B36" s="5"/>
      <c r="C36" s="120"/>
      <c r="D36" s="906"/>
      <c r="E36" s="907"/>
      <c r="F36" s="76">
        <f t="shared" ref="F36:F48" si="3">SUM(H36:I36)</f>
        <v>0</v>
      </c>
      <c r="G36" s="77">
        <f t="shared" ref="G36:G48" si="4">SUM(J36:V36)</f>
        <v>0</v>
      </c>
      <c r="H36" s="118"/>
      <c r="I36" s="117"/>
      <c r="J36" s="114"/>
      <c r="K36" s="115"/>
      <c r="L36" s="115"/>
      <c r="M36" s="115"/>
      <c r="N36" s="115"/>
      <c r="O36" s="115"/>
      <c r="P36" s="115"/>
      <c r="Q36" s="115"/>
      <c r="R36" s="115"/>
      <c r="S36" s="115"/>
      <c r="T36" s="116"/>
      <c r="U36" s="116"/>
      <c r="V36" s="116"/>
      <c r="W36" s="117"/>
    </row>
    <row r="37" spans="1:23" ht="23.1" customHeight="1">
      <c r="A37" s="110"/>
      <c r="B37" s="111"/>
      <c r="C37" s="119"/>
      <c r="D37" s="906"/>
      <c r="E37" s="907"/>
      <c r="F37" s="76">
        <f t="shared" si="3"/>
        <v>0</v>
      </c>
      <c r="G37" s="77">
        <f t="shared" si="4"/>
        <v>0</v>
      </c>
      <c r="H37" s="118"/>
      <c r="I37" s="117"/>
      <c r="J37" s="114"/>
      <c r="K37" s="115"/>
      <c r="L37" s="115"/>
      <c r="M37" s="115"/>
      <c r="N37" s="115"/>
      <c r="O37" s="115"/>
      <c r="P37" s="115"/>
      <c r="Q37" s="115"/>
      <c r="R37" s="115"/>
      <c r="S37" s="115"/>
      <c r="T37" s="116"/>
      <c r="U37" s="116"/>
      <c r="V37" s="116"/>
      <c r="W37" s="117"/>
    </row>
    <row r="38" spans="1:23" ht="23.1" customHeight="1">
      <c r="A38" s="110"/>
      <c r="B38" s="111"/>
      <c r="C38" s="119"/>
      <c r="D38" s="906"/>
      <c r="E38" s="907"/>
      <c r="F38" s="76">
        <f t="shared" si="3"/>
        <v>0</v>
      </c>
      <c r="G38" s="77">
        <f t="shared" si="4"/>
        <v>0</v>
      </c>
      <c r="H38" s="118"/>
      <c r="I38" s="117"/>
      <c r="J38" s="114"/>
      <c r="K38" s="115"/>
      <c r="L38" s="115"/>
      <c r="M38" s="115"/>
      <c r="N38" s="115"/>
      <c r="O38" s="115"/>
      <c r="P38" s="115"/>
      <c r="Q38" s="115"/>
      <c r="R38" s="115"/>
      <c r="S38" s="115"/>
      <c r="T38" s="116"/>
      <c r="U38" s="116"/>
      <c r="V38" s="116"/>
      <c r="W38" s="117"/>
    </row>
    <row r="39" spans="1:23" ht="23.1" customHeight="1">
      <c r="A39" s="110"/>
      <c r="B39" s="111"/>
      <c r="C39" s="119"/>
      <c r="D39" s="906"/>
      <c r="E39" s="907"/>
      <c r="F39" s="76">
        <f t="shared" si="3"/>
        <v>0</v>
      </c>
      <c r="G39" s="77">
        <f t="shared" si="4"/>
        <v>0</v>
      </c>
      <c r="H39" s="118"/>
      <c r="I39" s="117"/>
      <c r="J39" s="114"/>
      <c r="K39" s="115"/>
      <c r="L39" s="115"/>
      <c r="M39" s="115"/>
      <c r="N39" s="115"/>
      <c r="O39" s="115"/>
      <c r="P39" s="115"/>
      <c r="Q39" s="115"/>
      <c r="R39" s="115"/>
      <c r="S39" s="115"/>
      <c r="T39" s="116"/>
      <c r="U39" s="116"/>
      <c r="V39" s="116"/>
      <c r="W39" s="117"/>
    </row>
    <row r="40" spans="1:23" ht="23.1" customHeight="1">
      <c r="A40" s="110"/>
      <c r="B40" s="111"/>
      <c r="C40" s="119"/>
      <c r="D40" s="906"/>
      <c r="E40" s="907"/>
      <c r="F40" s="76">
        <f t="shared" si="3"/>
        <v>0</v>
      </c>
      <c r="G40" s="77">
        <f t="shared" si="4"/>
        <v>0</v>
      </c>
      <c r="H40" s="118"/>
      <c r="I40" s="117"/>
      <c r="J40" s="114"/>
      <c r="K40" s="115"/>
      <c r="L40" s="115"/>
      <c r="M40" s="115"/>
      <c r="N40" s="115"/>
      <c r="O40" s="115"/>
      <c r="P40" s="115"/>
      <c r="Q40" s="115"/>
      <c r="R40" s="115"/>
      <c r="S40" s="115"/>
      <c r="T40" s="116"/>
      <c r="U40" s="116"/>
      <c r="V40" s="116"/>
      <c r="W40" s="117"/>
    </row>
    <row r="41" spans="1:23" ht="23.1" customHeight="1">
      <c r="A41" s="110"/>
      <c r="B41" s="111"/>
      <c r="C41" s="119"/>
      <c r="D41" s="906"/>
      <c r="E41" s="907"/>
      <c r="F41" s="76">
        <f t="shared" si="3"/>
        <v>0</v>
      </c>
      <c r="G41" s="77">
        <f t="shared" si="4"/>
        <v>0</v>
      </c>
      <c r="H41" s="118"/>
      <c r="I41" s="117"/>
      <c r="J41" s="114"/>
      <c r="K41" s="115"/>
      <c r="L41" s="115"/>
      <c r="M41" s="115"/>
      <c r="N41" s="115"/>
      <c r="O41" s="115"/>
      <c r="P41" s="115"/>
      <c r="Q41" s="115"/>
      <c r="R41" s="115"/>
      <c r="S41" s="115"/>
      <c r="T41" s="116"/>
      <c r="U41" s="116"/>
      <c r="V41" s="116"/>
      <c r="W41" s="117"/>
    </row>
    <row r="42" spans="1:23" ht="23.1" customHeight="1">
      <c r="A42" s="110"/>
      <c r="B42" s="111"/>
      <c r="C42" s="119"/>
      <c r="D42" s="906"/>
      <c r="E42" s="907"/>
      <c r="F42" s="76">
        <f t="shared" si="3"/>
        <v>0</v>
      </c>
      <c r="G42" s="77">
        <f t="shared" si="4"/>
        <v>0</v>
      </c>
      <c r="H42" s="118"/>
      <c r="I42" s="117"/>
      <c r="J42" s="114"/>
      <c r="K42" s="115"/>
      <c r="L42" s="115"/>
      <c r="M42" s="115"/>
      <c r="N42" s="115"/>
      <c r="O42" s="115"/>
      <c r="P42" s="115"/>
      <c r="Q42" s="115"/>
      <c r="R42" s="115"/>
      <c r="S42" s="115"/>
      <c r="T42" s="116"/>
      <c r="U42" s="116"/>
      <c r="V42" s="116"/>
      <c r="W42" s="117"/>
    </row>
    <row r="43" spans="1:23" ht="23.1" customHeight="1">
      <c r="A43" s="110"/>
      <c r="B43" s="111"/>
      <c r="C43" s="119"/>
      <c r="D43" s="906"/>
      <c r="E43" s="907"/>
      <c r="F43" s="76">
        <f t="shared" si="3"/>
        <v>0</v>
      </c>
      <c r="G43" s="77">
        <f t="shared" si="4"/>
        <v>0</v>
      </c>
      <c r="H43" s="118"/>
      <c r="I43" s="117"/>
      <c r="J43" s="114"/>
      <c r="K43" s="115"/>
      <c r="L43" s="115"/>
      <c r="M43" s="115"/>
      <c r="N43" s="115"/>
      <c r="O43" s="115"/>
      <c r="P43" s="115"/>
      <c r="Q43" s="115"/>
      <c r="R43" s="115"/>
      <c r="S43" s="115"/>
      <c r="T43" s="116"/>
      <c r="U43" s="116"/>
      <c r="V43" s="116"/>
      <c r="W43" s="117"/>
    </row>
    <row r="44" spans="1:23" ht="23.1" customHeight="1">
      <c r="A44" s="110"/>
      <c r="B44" s="111"/>
      <c r="C44" s="119"/>
      <c r="D44" s="906"/>
      <c r="E44" s="907"/>
      <c r="F44" s="76">
        <f>SUM(H44:I44)</f>
        <v>0</v>
      </c>
      <c r="G44" s="77">
        <f>SUM(J44:V44)</f>
        <v>0</v>
      </c>
      <c r="H44" s="118"/>
      <c r="I44" s="117"/>
      <c r="J44" s="114"/>
      <c r="K44" s="115"/>
      <c r="L44" s="115"/>
      <c r="M44" s="115"/>
      <c r="N44" s="115"/>
      <c r="O44" s="115"/>
      <c r="P44" s="115"/>
      <c r="Q44" s="115"/>
      <c r="R44" s="115"/>
      <c r="S44" s="115"/>
      <c r="T44" s="116"/>
      <c r="U44" s="116"/>
      <c r="V44" s="116"/>
      <c r="W44" s="117"/>
    </row>
    <row r="45" spans="1:23" ht="23.1" customHeight="1">
      <c r="A45" s="110"/>
      <c r="B45" s="111"/>
      <c r="C45" s="119"/>
      <c r="D45" s="906"/>
      <c r="E45" s="907"/>
      <c r="F45" s="76">
        <f t="shared" si="3"/>
        <v>0</v>
      </c>
      <c r="G45" s="77">
        <f t="shared" si="4"/>
        <v>0</v>
      </c>
      <c r="H45" s="118"/>
      <c r="I45" s="117"/>
      <c r="J45" s="114"/>
      <c r="K45" s="115"/>
      <c r="L45" s="115"/>
      <c r="M45" s="115"/>
      <c r="N45" s="115"/>
      <c r="O45" s="115"/>
      <c r="P45" s="115"/>
      <c r="Q45" s="115"/>
      <c r="R45" s="115"/>
      <c r="S45" s="115"/>
      <c r="T45" s="116"/>
      <c r="U45" s="116"/>
      <c r="V45" s="116"/>
      <c r="W45" s="117"/>
    </row>
    <row r="46" spans="1:23" ht="23.1" customHeight="1">
      <c r="A46" s="110"/>
      <c r="B46" s="111"/>
      <c r="C46" s="119"/>
      <c r="D46" s="906"/>
      <c r="E46" s="907"/>
      <c r="F46" s="76">
        <f t="shared" si="3"/>
        <v>0</v>
      </c>
      <c r="G46" s="77">
        <f t="shared" si="4"/>
        <v>0</v>
      </c>
      <c r="H46" s="118"/>
      <c r="I46" s="117"/>
      <c r="J46" s="114"/>
      <c r="K46" s="115"/>
      <c r="L46" s="115"/>
      <c r="M46" s="115"/>
      <c r="N46" s="115"/>
      <c r="O46" s="115"/>
      <c r="P46" s="115"/>
      <c r="Q46" s="115"/>
      <c r="R46" s="115"/>
      <c r="S46" s="115"/>
      <c r="T46" s="116"/>
      <c r="U46" s="116"/>
      <c r="V46" s="116"/>
      <c r="W46" s="117"/>
    </row>
    <row r="47" spans="1:23" ht="23.1" customHeight="1">
      <c r="A47" s="110"/>
      <c r="B47" s="111"/>
      <c r="C47" s="119"/>
      <c r="D47" s="906"/>
      <c r="E47" s="907"/>
      <c r="F47" s="76">
        <f t="shared" si="3"/>
        <v>0</v>
      </c>
      <c r="G47" s="77">
        <f t="shared" si="4"/>
        <v>0</v>
      </c>
      <c r="H47" s="118"/>
      <c r="I47" s="117"/>
      <c r="J47" s="114"/>
      <c r="K47" s="115"/>
      <c r="L47" s="115"/>
      <c r="M47" s="115"/>
      <c r="N47" s="115"/>
      <c r="O47" s="115"/>
      <c r="P47" s="115"/>
      <c r="Q47" s="115"/>
      <c r="R47" s="115"/>
      <c r="S47" s="115"/>
      <c r="T47" s="116"/>
      <c r="U47" s="116"/>
      <c r="V47" s="116"/>
      <c r="W47" s="117"/>
    </row>
    <row r="48" spans="1:23" ht="23.1" customHeight="1">
      <c r="A48" s="110"/>
      <c r="B48" s="111"/>
      <c r="C48" s="119"/>
      <c r="D48" s="906"/>
      <c r="E48" s="907"/>
      <c r="F48" s="76">
        <f t="shared" si="3"/>
        <v>0</v>
      </c>
      <c r="G48" s="77">
        <f t="shared" si="4"/>
        <v>0</v>
      </c>
      <c r="H48" s="118"/>
      <c r="I48" s="117"/>
      <c r="J48" s="114"/>
      <c r="K48" s="115"/>
      <c r="L48" s="115"/>
      <c r="M48" s="115"/>
      <c r="N48" s="115"/>
      <c r="O48" s="115"/>
      <c r="P48" s="115"/>
      <c r="Q48" s="115"/>
      <c r="R48" s="115"/>
      <c r="S48" s="115"/>
      <c r="T48" s="116"/>
      <c r="U48" s="116"/>
      <c r="V48" s="116"/>
      <c r="W48" s="117"/>
    </row>
    <row r="49" spans="1:25" ht="22.5" customHeight="1" thickBot="1">
      <c r="A49" s="9"/>
      <c r="B49" s="6"/>
      <c r="C49" s="6"/>
      <c r="D49" s="906"/>
      <c r="E49" s="907"/>
      <c r="F49" s="76">
        <f t="shared" si="1"/>
        <v>0</v>
      </c>
      <c r="G49" s="84">
        <f t="shared" si="2"/>
        <v>0</v>
      </c>
      <c r="H49" s="100"/>
      <c r="I49" s="85"/>
      <c r="J49" s="86"/>
      <c r="K49" s="87"/>
      <c r="L49" s="87"/>
      <c r="M49" s="87"/>
      <c r="N49" s="87"/>
      <c r="O49" s="87"/>
      <c r="P49" s="87"/>
      <c r="Q49" s="87"/>
      <c r="R49" s="87"/>
      <c r="S49" s="87"/>
      <c r="T49" s="88"/>
      <c r="U49" s="88"/>
      <c r="V49" s="88"/>
      <c r="W49" s="85"/>
    </row>
    <row r="50" spans="1:25" s="664" customFormat="1" ht="30" customHeight="1" thickBot="1">
      <c r="A50" s="674"/>
      <c r="B50" s="675"/>
      <c r="C50" s="675"/>
      <c r="D50" s="896" t="s">
        <v>83</v>
      </c>
      <c r="E50" s="897"/>
      <c r="F50" s="676">
        <f>SUM(F4:F49)</f>
        <v>0</v>
      </c>
      <c r="G50" s="676">
        <f>SUM(G4:G49)</f>
        <v>0</v>
      </c>
      <c r="H50" s="676">
        <f t="shared" ref="H50:W50" si="5">SUM(H4:H49)</f>
        <v>0</v>
      </c>
      <c r="I50" s="676">
        <f t="shared" si="5"/>
        <v>0</v>
      </c>
      <c r="J50" s="676">
        <f t="shared" si="5"/>
        <v>0</v>
      </c>
      <c r="K50" s="676">
        <f t="shared" si="5"/>
        <v>0</v>
      </c>
      <c r="L50" s="676">
        <f t="shared" si="5"/>
        <v>0</v>
      </c>
      <c r="M50" s="676">
        <f t="shared" si="5"/>
        <v>0</v>
      </c>
      <c r="N50" s="676">
        <f t="shared" si="5"/>
        <v>0</v>
      </c>
      <c r="O50" s="676">
        <f t="shared" si="5"/>
        <v>0</v>
      </c>
      <c r="P50" s="676">
        <f t="shared" si="5"/>
        <v>0</v>
      </c>
      <c r="Q50" s="676">
        <f t="shared" si="5"/>
        <v>0</v>
      </c>
      <c r="R50" s="677">
        <f t="shared" si="5"/>
        <v>0</v>
      </c>
      <c r="S50" s="677">
        <f t="shared" si="5"/>
        <v>0</v>
      </c>
      <c r="T50" s="677">
        <f t="shared" si="5"/>
        <v>0</v>
      </c>
      <c r="U50" s="677">
        <f t="shared" si="5"/>
        <v>0</v>
      </c>
      <c r="V50" s="677">
        <f t="shared" si="5"/>
        <v>0</v>
      </c>
      <c r="W50" s="776">
        <f t="shared" si="5"/>
        <v>0</v>
      </c>
    </row>
    <row r="51" spans="1:25" s="664" customFormat="1" ht="30" customHeight="1" thickTop="1" thickBot="1">
      <c r="A51" s="912" t="s">
        <v>84</v>
      </c>
      <c r="B51" s="1089"/>
      <c r="C51" s="1089"/>
      <c r="D51" s="1090"/>
      <c r="E51" s="680">
        <f>Jan!E51</f>
        <v>0</v>
      </c>
      <c r="F51" s="1087" t="s">
        <v>85</v>
      </c>
      <c r="G51" s="1088"/>
      <c r="H51" s="1085">
        <f>I50+H50</f>
        <v>0</v>
      </c>
      <c r="I51" s="1086"/>
      <c r="J51" s="1067"/>
      <c r="K51" s="1068"/>
      <c r="L51" s="1068"/>
      <c r="M51" s="681"/>
      <c r="N51" s="1095" t="str">
        <f>Jan!N51</f>
        <v>TOTAL DES DÉPENSES:</v>
      </c>
      <c r="O51" s="1088"/>
      <c r="P51" s="1096">
        <f>SUM(J50:V50)</f>
        <v>0</v>
      </c>
      <c r="Q51" s="1097"/>
      <c r="R51" s="772"/>
      <c r="S51" s="773"/>
      <c r="T51" s="1038" t="s">
        <v>87</v>
      </c>
      <c r="U51" s="1039"/>
      <c r="V51" s="1040">
        <f>W50</f>
        <v>0</v>
      </c>
      <c r="W51" s="1041"/>
    </row>
    <row r="52" spans="1:25" ht="30" customHeight="1" thickTop="1" thickBot="1">
      <c r="A52" s="12"/>
      <c r="B52" s="13"/>
      <c r="C52" s="13"/>
      <c r="D52" s="13"/>
      <c r="E52" s="13"/>
      <c r="F52" s="13"/>
      <c r="G52" s="13"/>
      <c r="H52" s="13"/>
      <c r="I52" s="13"/>
      <c r="J52" s="13"/>
      <c r="K52" s="13"/>
      <c r="L52" s="13"/>
      <c r="M52" s="13"/>
      <c r="N52" s="13"/>
      <c r="O52" s="13"/>
      <c r="P52" s="13"/>
      <c r="Q52" s="13"/>
      <c r="R52" s="13"/>
    </row>
    <row r="53" spans="1:25" s="688" customFormat="1" ht="34.5" customHeight="1" thickBot="1">
      <c r="A53" s="684"/>
      <c r="B53" s="685"/>
      <c r="C53" s="685"/>
      <c r="D53" s="685"/>
      <c r="E53" s="865" t="s">
        <v>88</v>
      </c>
      <c r="F53" s="866"/>
      <c r="G53" s="866"/>
      <c r="H53" s="908"/>
      <c r="I53" s="909"/>
      <c r="J53" s="1091" t="str">
        <f>C2</f>
        <v>Février</v>
      </c>
      <c r="K53" s="1092"/>
      <c r="L53" s="686">
        <f>'POUR DEBUTER'!J6</f>
        <v>0</v>
      </c>
      <c r="M53" s="865" t="s">
        <v>89</v>
      </c>
      <c r="N53" s="866"/>
      <c r="O53" s="866"/>
      <c r="P53" s="867"/>
      <c r="Q53" s="687" t="str">
        <f>J53</f>
        <v>Février</v>
      </c>
      <c r="R53" s="671"/>
    </row>
    <row r="54" spans="1:25" s="664" customFormat="1" ht="46.5" customHeight="1" thickBot="1">
      <c r="A54" s="702"/>
      <c r="B54" s="696"/>
      <c r="C54" s="690"/>
      <c r="D54" s="696"/>
      <c r="E54" s="858" t="s">
        <v>90</v>
      </c>
      <c r="F54" s="859"/>
      <c r="G54" s="691"/>
      <c r="H54" s="884" t="s">
        <v>91</v>
      </c>
      <c r="I54" s="885"/>
      <c r="J54" s="1069"/>
      <c r="K54" s="1070"/>
      <c r="L54" s="761"/>
      <c r="M54" s="855" t="s">
        <v>92</v>
      </c>
      <c r="N54" s="1093"/>
      <c r="O54" s="1093"/>
      <c r="P54" s="1094"/>
      <c r="Q54" s="692"/>
      <c r="R54" s="671"/>
      <c r="Y54" s="694"/>
    </row>
    <row r="55" spans="1:25" s="664" customFormat="1" ht="36" customHeight="1" thickBot="1">
      <c r="A55" s="695"/>
      <c r="B55" s="696"/>
      <c r="C55" s="696"/>
      <c r="D55" s="696"/>
      <c r="E55" s="697"/>
      <c r="F55" s="698"/>
      <c r="G55" s="698"/>
      <c r="H55" s="699"/>
      <c r="I55" s="699"/>
      <c r="J55" s="698"/>
      <c r="K55" s="739"/>
      <c r="L55" s="760"/>
      <c r="M55" s="701" t="s">
        <v>93</v>
      </c>
      <c r="N55" s="846" t="s">
        <v>94</v>
      </c>
      <c r="O55" s="847"/>
      <c r="P55" s="848"/>
      <c r="Q55" s="692"/>
      <c r="R55" s="671"/>
    </row>
    <row r="56" spans="1:25" s="664" customFormat="1" ht="30" customHeight="1" thickBot="1">
      <c r="A56" s="702"/>
      <c r="D56" s="696"/>
      <c r="E56" s="938" t="s">
        <v>95</v>
      </c>
      <c r="F56" s="939"/>
      <c r="G56" s="939"/>
      <c r="H56" s="939"/>
      <c r="I56" s="940"/>
      <c r="J56" s="1077">
        <f>Jan!J78</f>
        <v>0</v>
      </c>
      <c r="K56" s="1078"/>
      <c r="L56" s="760"/>
      <c r="M56" s="703" t="s">
        <v>96</v>
      </c>
      <c r="N56" s="849" t="s">
        <v>97</v>
      </c>
      <c r="O56" s="850"/>
      <c r="P56" s="851"/>
      <c r="Q56" s="704"/>
      <c r="R56" s="921" t="s">
        <v>98</v>
      </c>
      <c r="S56" s="922"/>
      <c r="T56" s="923"/>
    </row>
    <row r="57" spans="1:25" s="664" customFormat="1" ht="53.25" customHeight="1" thickBot="1">
      <c r="A57" s="852"/>
      <c r="B57" s="852"/>
      <c r="C57" s="852"/>
      <c r="D57" s="852"/>
      <c r="E57" s="839" t="s">
        <v>59</v>
      </c>
      <c r="F57" s="840"/>
      <c r="G57" s="841"/>
      <c r="H57" s="839" t="str">
        <f>C2</f>
        <v>Février</v>
      </c>
      <c r="I57" s="841"/>
      <c r="J57" s="930" t="s">
        <v>99</v>
      </c>
      <c r="K57" s="931"/>
      <c r="L57" s="761"/>
      <c r="M57" s="705" t="s">
        <v>100</v>
      </c>
      <c r="N57" s="706" t="s">
        <v>101</v>
      </c>
      <c r="O57" s="926" t="s">
        <v>102</v>
      </c>
      <c r="P57" s="927"/>
      <c r="Q57" s="705" t="s">
        <v>100</v>
      </c>
      <c r="R57" s="707" t="s">
        <v>103</v>
      </c>
      <c r="S57" s="924" t="s">
        <v>102</v>
      </c>
      <c r="T57" s="925"/>
    </row>
    <row r="58" spans="1:25" s="664" customFormat="1" ht="24.95" customHeight="1">
      <c r="A58" s="852"/>
      <c r="B58" s="852"/>
      <c r="C58" s="852"/>
      <c r="D58" s="852"/>
      <c r="E58" s="1073" t="s">
        <v>69</v>
      </c>
      <c r="F58" s="1074"/>
      <c r="G58" s="1074"/>
      <c r="H58" s="862">
        <f>H50</f>
        <v>0</v>
      </c>
      <c r="I58" s="862"/>
      <c r="J58" s="932">
        <f>H58+Jan!J58</f>
        <v>0</v>
      </c>
      <c r="K58" s="933"/>
      <c r="L58" s="761"/>
      <c r="M58" s="755"/>
      <c r="N58" s="751"/>
      <c r="O58" s="871"/>
      <c r="P58" s="872"/>
      <c r="Q58" s="708"/>
      <c r="R58" s="709"/>
      <c r="S58" s="871"/>
      <c r="T58" s="872"/>
    </row>
    <row r="59" spans="1:25" s="664" customFormat="1" ht="24.95" customHeight="1" thickBot="1">
      <c r="A59" s="852"/>
      <c r="B59" s="852"/>
      <c r="C59" s="852"/>
      <c r="D59" s="852"/>
      <c r="E59" s="1048" t="s">
        <v>70</v>
      </c>
      <c r="F59" s="1049"/>
      <c r="G59" s="1049"/>
      <c r="H59" s="875">
        <f>I50</f>
        <v>0</v>
      </c>
      <c r="I59" s="875"/>
      <c r="J59" s="1071">
        <f>H59+Jan!J59</f>
        <v>0</v>
      </c>
      <c r="K59" s="1072"/>
      <c r="L59" s="761"/>
      <c r="M59" s="756"/>
      <c r="N59" s="751"/>
      <c r="O59" s="871"/>
      <c r="P59" s="872"/>
      <c r="Q59" s="708"/>
      <c r="R59" s="709"/>
      <c r="S59" s="871"/>
      <c r="T59" s="872"/>
    </row>
    <row r="60" spans="1:25" s="664" customFormat="1" ht="30.75" customHeight="1" thickBot="1">
      <c r="A60" s="702"/>
      <c r="B60" s="696"/>
      <c r="C60" s="696"/>
      <c r="D60" s="696"/>
      <c r="E60" s="1079" t="s">
        <v>104</v>
      </c>
      <c r="F60" s="1080"/>
      <c r="G60" s="1081"/>
      <c r="H60" s="934">
        <f>SUM(H58:H59)</f>
        <v>0</v>
      </c>
      <c r="I60" s="935"/>
      <c r="J60" s="936">
        <f>SUM(J58:J59)</f>
        <v>0</v>
      </c>
      <c r="K60" s="937"/>
      <c r="L60" s="761"/>
      <c r="M60" s="756"/>
      <c r="N60" s="751"/>
      <c r="O60" s="871"/>
      <c r="P60" s="872"/>
      <c r="Q60" s="708"/>
      <c r="R60" s="709"/>
      <c r="S60" s="871"/>
      <c r="T60" s="872"/>
    </row>
    <row r="61" spans="1:25" s="664" customFormat="1" ht="24.95" customHeight="1" thickBot="1">
      <c r="A61" s="852"/>
      <c r="B61" s="852"/>
      <c r="C61" s="852"/>
      <c r="D61" s="852"/>
      <c r="E61" s="1045" t="s">
        <v>60</v>
      </c>
      <c r="F61" s="1046"/>
      <c r="G61" s="1047"/>
      <c r="H61" s="1114" t="str">
        <f>C2</f>
        <v>Février</v>
      </c>
      <c r="I61" s="1115"/>
      <c r="J61" s="1075" t="s">
        <v>99</v>
      </c>
      <c r="K61" s="1076"/>
      <c r="L61" s="761"/>
      <c r="M61" s="756"/>
      <c r="N61" s="751"/>
      <c r="O61" s="871"/>
      <c r="P61" s="872"/>
      <c r="Q61" s="708"/>
      <c r="R61" s="709"/>
      <c r="S61" s="871"/>
      <c r="T61" s="872"/>
    </row>
    <row r="62" spans="1:25" s="664" customFormat="1" ht="24.95" customHeight="1">
      <c r="A62" s="702"/>
      <c r="E62" s="1073" t="str">
        <f>J3</f>
        <v>Capitation au SCFP</v>
      </c>
      <c r="F62" s="1074"/>
      <c r="G62" s="1074"/>
      <c r="H62" s="862">
        <f>J50</f>
        <v>0</v>
      </c>
      <c r="I62" s="862"/>
      <c r="J62" s="932">
        <f>H62+Jan!J62</f>
        <v>0</v>
      </c>
      <c r="K62" s="933"/>
      <c r="L62" s="761"/>
      <c r="M62" s="756"/>
      <c r="N62" s="751"/>
      <c r="O62" s="871"/>
      <c r="P62" s="872"/>
      <c r="Q62" s="708"/>
      <c r="R62" s="709"/>
      <c r="S62" s="871"/>
      <c r="T62" s="872"/>
    </row>
    <row r="63" spans="1:25" s="664" customFormat="1" ht="24.95" customHeight="1">
      <c r="A63" s="702"/>
      <c r="E63" s="1056" t="str">
        <f>K3</f>
        <v>Droits d'affiliation</v>
      </c>
      <c r="F63" s="1057"/>
      <c r="G63" s="1057"/>
      <c r="H63" s="838">
        <f>K50</f>
        <v>0</v>
      </c>
      <c r="I63" s="838"/>
      <c r="J63" s="1063">
        <f>H63+Jan!J63</f>
        <v>0</v>
      </c>
      <c r="K63" s="1064"/>
      <c r="L63" s="761"/>
      <c r="M63" s="756"/>
      <c r="N63" s="751"/>
      <c r="O63" s="871"/>
      <c r="P63" s="872"/>
      <c r="Q63" s="708"/>
      <c r="R63" s="709"/>
      <c r="S63" s="871"/>
      <c r="T63" s="872"/>
    </row>
    <row r="64" spans="1:25" s="664" customFormat="1" ht="24.95" customHeight="1">
      <c r="A64" s="702"/>
      <c r="E64" s="1056" t="str">
        <f>L3</f>
        <v>Salaires</v>
      </c>
      <c r="F64" s="1057"/>
      <c r="G64" s="1057"/>
      <c r="H64" s="838">
        <f>L50</f>
        <v>0</v>
      </c>
      <c r="I64" s="838"/>
      <c r="J64" s="1063">
        <f>H64+Jan!J64</f>
        <v>0</v>
      </c>
      <c r="K64" s="1064"/>
      <c r="L64" s="761"/>
      <c r="M64" s="756"/>
      <c r="N64" s="751"/>
      <c r="O64" s="871"/>
      <c r="P64" s="872"/>
      <c r="Q64" s="740"/>
      <c r="R64" s="709"/>
      <c r="S64" s="871"/>
      <c r="T64" s="872"/>
    </row>
    <row r="65" spans="1:20" s="664" customFormat="1" ht="24.95" customHeight="1">
      <c r="A65" s="702"/>
      <c r="E65" s="1056" t="str">
        <f>M3</f>
        <v>Dépenses de bureau</v>
      </c>
      <c r="F65" s="1057"/>
      <c r="G65" s="1057"/>
      <c r="H65" s="838">
        <f>M50</f>
        <v>0</v>
      </c>
      <c r="I65" s="838"/>
      <c r="J65" s="1063">
        <f>H65+Jan!J65</f>
        <v>0</v>
      </c>
      <c r="K65" s="1064"/>
      <c r="L65" s="761"/>
      <c r="M65" s="756"/>
      <c r="N65" s="751"/>
      <c r="O65" s="871"/>
      <c r="P65" s="872"/>
      <c r="Q65" s="740"/>
      <c r="R65" s="709"/>
      <c r="S65" s="871"/>
      <c r="T65" s="872"/>
    </row>
    <row r="66" spans="1:20" s="664" customFormat="1" ht="24.95" customHeight="1">
      <c r="A66" s="702"/>
      <c r="E66" s="1056" t="str">
        <f>N3</f>
        <v>Achats spéciaux</v>
      </c>
      <c r="F66" s="1057"/>
      <c r="G66" s="1057"/>
      <c r="H66" s="838">
        <f>N50</f>
        <v>0</v>
      </c>
      <c r="I66" s="838"/>
      <c r="J66" s="1063">
        <f>H66+Jan!J66</f>
        <v>0</v>
      </c>
      <c r="K66" s="1064"/>
      <c r="L66" s="761"/>
      <c r="M66" s="756"/>
      <c r="N66" s="751"/>
      <c r="O66" s="871"/>
      <c r="P66" s="872"/>
      <c r="Q66" s="708"/>
      <c r="R66" s="709"/>
      <c r="S66" s="871"/>
      <c r="T66" s="872"/>
    </row>
    <row r="67" spans="1:20" s="664" customFormat="1" ht="24.95" customHeight="1">
      <c r="A67" s="702"/>
      <c r="E67" s="1056" t="str">
        <f>O3</f>
        <v>Dépenses de l'exécutif</v>
      </c>
      <c r="F67" s="1057"/>
      <c r="G67" s="1057"/>
      <c r="H67" s="838">
        <f>O50</f>
        <v>0</v>
      </c>
      <c r="I67" s="838"/>
      <c r="J67" s="1063">
        <f>H67+Jan!J67</f>
        <v>0</v>
      </c>
      <c r="K67" s="1064"/>
      <c r="L67" s="761"/>
      <c r="M67" s="756"/>
      <c r="N67" s="751"/>
      <c r="O67" s="871"/>
      <c r="P67" s="872"/>
      <c r="Q67" s="708"/>
      <c r="R67" s="709"/>
      <c r="S67" s="871"/>
      <c r="T67" s="872"/>
    </row>
    <row r="68" spans="1:20" s="664" customFormat="1" ht="24.95" customHeight="1">
      <c r="A68" s="702"/>
      <c r="E68" s="1058" t="str">
        <f>P3</f>
        <v>Dépenses de négociations</v>
      </c>
      <c r="F68" s="1059"/>
      <c r="G68" s="1060"/>
      <c r="H68" s="838">
        <f>P50</f>
        <v>0</v>
      </c>
      <c r="I68" s="838"/>
      <c r="J68" s="1063">
        <f>H68+Jan!J68</f>
        <v>0</v>
      </c>
      <c r="K68" s="1064"/>
      <c r="L68" s="761"/>
      <c r="M68" s="756"/>
      <c r="N68" s="751"/>
      <c r="O68" s="871"/>
      <c r="P68" s="872"/>
      <c r="Q68" s="708"/>
      <c r="R68" s="709"/>
      <c r="S68" s="871"/>
      <c r="T68" s="872"/>
    </row>
    <row r="69" spans="1:20" s="664" customFormat="1" ht="24.95" customHeight="1">
      <c r="A69" s="702"/>
      <c r="E69" s="1056" t="str">
        <f>Q3</f>
        <v>Griefs et arbitrages</v>
      </c>
      <c r="F69" s="1057"/>
      <c r="G69" s="1057"/>
      <c r="H69" s="838">
        <f>Q50</f>
        <v>0</v>
      </c>
      <c r="I69" s="838"/>
      <c r="J69" s="1063">
        <f>H69+Jan!J69</f>
        <v>0</v>
      </c>
      <c r="K69" s="1064"/>
      <c r="L69" s="761"/>
      <c r="M69" s="756"/>
      <c r="N69" s="751"/>
      <c r="O69" s="871"/>
      <c r="P69" s="872"/>
      <c r="Q69" s="708"/>
      <c r="R69" s="709"/>
      <c r="S69" s="871"/>
      <c r="T69" s="872"/>
    </row>
    <row r="70" spans="1:20" s="664" customFormat="1" ht="24.95" customHeight="1">
      <c r="A70" s="702"/>
      <c r="E70" s="1058" t="str">
        <f>R3</f>
        <v>Dépenses des comités</v>
      </c>
      <c r="F70" s="1059"/>
      <c r="G70" s="1060"/>
      <c r="H70" s="1061">
        <f>R50</f>
        <v>0</v>
      </c>
      <c r="I70" s="1062"/>
      <c r="J70" s="1063">
        <f>H70+Jan!J70</f>
        <v>0</v>
      </c>
      <c r="K70" s="1064"/>
      <c r="L70" s="761"/>
      <c r="M70" s="756"/>
      <c r="N70" s="751"/>
      <c r="O70" s="871"/>
      <c r="P70" s="872"/>
      <c r="Q70" s="708"/>
      <c r="R70" s="709"/>
      <c r="S70" s="871"/>
      <c r="T70" s="872"/>
    </row>
    <row r="71" spans="1:20" s="664" customFormat="1" ht="24.95" customHeight="1">
      <c r="A71" s="702"/>
      <c r="E71" s="1058" t="str">
        <f>S3</f>
        <v>Congrès et conférences</v>
      </c>
      <c r="F71" s="1059"/>
      <c r="G71" s="1060"/>
      <c r="H71" s="1061">
        <f>S50</f>
        <v>0</v>
      </c>
      <c r="I71" s="1062"/>
      <c r="J71" s="1063">
        <f>H71+Jan!J71</f>
        <v>0</v>
      </c>
      <c r="K71" s="1064"/>
      <c r="L71" s="761"/>
      <c r="M71" s="756"/>
      <c r="N71" s="751"/>
      <c r="O71" s="871"/>
      <c r="P71" s="872"/>
      <c r="Q71" s="708"/>
      <c r="R71" s="709"/>
      <c r="S71" s="871"/>
      <c r="T71" s="872"/>
    </row>
    <row r="72" spans="1:20" s="664" customFormat="1" ht="24.95" customHeight="1">
      <c r="A72" s="702"/>
      <c r="E72" s="1058" t="str">
        <f>T3</f>
        <v>Formation</v>
      </c>
      <c r="F72" s="1059"/>
      <c r="G72" s="1060"/>
      <c r="H72" s="1061">
        <f>T50</f>
        <v>0</v>
      </c>
      <c r="I72" s="1062"/>
      <c r="J72" s="1063">
        <f>H72+Jan!J72</f>
        <v>0</v>
      </c>
      <c r="K72" s="1064"/>
      <c r="L72" s="761"/>
      <c r="M72" s="756"/>
      <c r="N72" s="751"/>
      <c r="O72" s="871"/>
      <c r="P72" s="872"/>
      <c r="Q72" s="708"/>
      <c r="R72" s="709"/>
      <c r="S72" s="871"/>
      <c r="T72" s="872"/>
    </row>
    <row r="73" spans="1:20" s="664" customFormat="1" ht="29.25" customHeight="1">
      <c r="A73" s="702"/>
      <c r="E73" s="1058" t="s">
        <v>105</v>
      </c>
      <c r="F73" s="1059"/>
      <c r="G73" s="1060"/>
      <c r="H73" s="1061">
        <f>U50</f>
        <v>0</v>
      </c>
      <c r="I73" s="1062"/>
      <c r="J73" s="1063">
        <f>H73+Jan!J73</f>
        <v>0</v>
      </c>
      <c r="K73" s="1064"/>
      <c r="L73" s="761"/>
      <c r="M73" s="756"/>
      <c r="N73" s="751"/>
      <c r="O73" s="871"/>
      <c r="P73" s="872"/>
      <c r="Q73" s="708"/>
      <c r="R73" s="709"/>
      <c r="S73" s="871"/>
      <c r="T73" s="872"/>
    </row>
    <row r="74" spans="1:20" s="664" customFormat="1" ht="24.75" customHeight="1" thickBot="1">
      <c r="A74" s="702"/>
      <c r="E74" s="1048" t="s">
        <v>70</v>
      </c>
      <c r="F74" s="1049"/>
      <c r="G74" s="1049"/>
      <c r="H74" s="875">
        <f>V50</f>
        <v>0</v>
      </c>
      <c r="I74" s="875"/>
      <c r="J74" s="1063">
        <f>H74+Jan!J74</f>
        <v>0</v>
      </c>
      <c r="K74" s="1064"/>
      <c r="L74" s="761"/>
      <c r="M74" s="756"/>
      <c r="N74" s="751"/>
      <c r="O74" s="871"/>
      <c r="P74" s="872"/>
      <c r="Q74" s="708"/>
      <c r="R74" s="709"/>
      <c r="S74" s="871"/>
      <c r="T74" s="872"/>
    </row>
    <row r="75" spans="1:20" s="664" customFormat="1" ht="24.75" customHeight="1" thickBot="1">
      <c r="A75" s="702"/>
      <c r="B75" s="711"/>
      <c r="C75" s="711"/>
      <c r="D75" s="711"/>
      <c r="E75" s="1103" t="s">
        <v>122</v>
      </c>
      <c r="F75" s="1104"/>
      <c r="G75" s="1105"/>
      <c r="H75" s="966">
        <f>SUM(H62:H74)</f>
        <v>0</v>
      </c>
      <c r="I75" s="967"/>
      <c r="J75" s="966">
        <f>SUM(J62:K74)</f>
        <v>0</v>
      </c>
      <c r="K75" s="967"/>
      <c r="L75" s="729"/>
      <c r="M75" s="756"/>
      <c r="N75" s="751"/>
      <c r="O75" s="871"/>
      <c r="P75" s="872"/>
      <c r="Q75" s="708"/>
      <c r="R75" s="709"/>
      <c r="S75" s="871"/>
      <c r="T75" s="872"/>
    </row>
    <row r="76" spans="1:20" s="664" customFormat="1" ht="24.75" customHeight="1" thickBot="1">
      <c r="A76" s="702"/>
      <c r="B76" s="711"/>
      <c r="C76" s="711"/>
      <c r="D76" s="711"/>
      <c r="E76" s="1042" t="s">
        <v>106</v>
      </c>
      <c r="F76" s="1043"/>
      <c r="G76" s="1044"/>
      <c r="H76" s="834">
        <f>V51</f>
        <v>0</v>
      </c>
      <c r="I76" s="835"/>
      <c r="J76" s="834">
        <f>H76+Jan!J76</f>
        <v>0</v>
      </c>
      <c r="K76" s="835"/>
      <c r="L76" s="729"/>
      <c r="M76" s="756"/>
      <c r="N76" s="751"/>
      <c r="O76" s="763"/>
      <c r="P76" s="764"/>
      <c r="Q76" s="708"/>
      <c r="R76" s="709"/>
      <c r="S76" s="763"/>
      <c r="T76" s="764"/>
    </row>
    <row r="77" spans="1:20" s="664" customFormat="1" ht="24.75" customHeight="1" thickBot="1">
      <c r="A77" s="702"/>
      <c r="B77" s="711"/>
      <c r="C77" s="711"/>
      <c r="D77" s="711"/>
      <c r="E77" s="1106" t="s">
        <v>12</v>
      </c>
      <c r="F77" s="1107"/>
      <c r="G77" s="1108"/>
      <c r="H77" s="1065">
        <f>H60-H75</f>
        <v>0</v>
      </c>
      <c r="I77" s="1066"/>
      <c r="J77" s="983"/>
      <c r="K77" s="984"/>
      <c r="L77" s="729"/>
      <c r="M77" s="756"/>
      <c r="N77" s="751"/>
      <c r="O77" s="871"/>
      <c r="P77" s="872"/>
      <c r="Q77" s="708"/>
      <c r="R77" s="709" t="s">
        <v>123</v>
      </c>
      <c r="S77" s="871"/>
      <c r="T77" s="872"/>
    </row>
    <row r="78" spans="1:20" s="664" customFormat="1" ht="24.75" customHeight="1" thickBot="1">
      <c r="A78" s="702"/>
      <c r="B78" s="711"/>
      <c r="C78" s="711"/>
      <c r="D78" s="711"/>
      <c r="E78" s="1077" t="s">
        <v>14</v>
      </c>
      <c r="F78" s="1098"/>
      <c r="G78" s="1098"/>
      <c r="H78" s="1098"/>
      <c r="I78" s="1078"/>
      <c r="J78" s="1109">
        <f>J56+H77-H76</f>
        <v>0</v>
      </c>
      <c r="K78" s="1110"/>
      <c r="L78" s="729"/>
      <c r="M78" s="757"/>
      <c r="N78" s="752"/>
      <c r="O78" s="953"/>
      <c r="P78" s="954"/>
      <c r="Q78" s="712"/>
      <c r="R78" s="713"/>
      <c r="S78" s="1113"/>
      <c r="T78" s="948"/>
    </row>
    <row r="79" spans="1:20" s="664" customFormat="1" ht="24.75" customHeight="1" thickBot="1">
      <c r="A79" s="714"/>
      <c r="B79" s="715"/>
      <c r="C79" s="715"/>
      <c r="D79" s="715"/>
      <c r="E79" s="716"/>
      <c r="F79" s="716"/>
      <c r="G79" s="716"/>
      <c r="H79" s="716"/>
      <c r="I79" s="716"/>
      <c r="J79" s="716"/>
      <c r="K79" s="716"/>
      <c r="L79" s="729"/>
      <c r="M79" s="757"/>
      <c r="N79" s="752"/>
      <c r="O79" s="949"/>
      <c r="P79" s="950"/>
      <c r="Q79" s="712"/>
      <c r="R79" s="713"/>
      <c r="S79" s="1112"/>
      <c r="T79" s="948"/>
    </row>
    <row r="80" spans="1:20" s="664" customFormat="1" ht="30" customHeight="1">
      <c r="A80" s="702"/>
      <c r="C80" s="711"/>
      <c r="E80" s="717"/>
      <c r="F80" s="718"/>
      <c r="G80" s="718"/>
      <c r="H80" s="718"/>
      <c r="I80" s="718"/>
      <c r="J80" s="718"/>
      <c r="K80" s="719"/>
      <c r="L80" s="729"/>
      <c r="M80" s="757"/>
      <c r="N80" s="752"/>
      <c r="O80" s="949"/>
      <c r="P80" s="950"/>
      <c r="Q80" s="712"/>
      <c r="R80" s="713"/>
      <c r="S80" s="1112"/>
      <c r="T80" s="948"/>
    </row>
    <row r="81" spans="1:21" s="664" customFormat="1" ht="30" customHeight="1">
      <c r="A81" s="702"/>
      <c r="E81" s="973" t="s">
        <v>20</v>
      </c>
      <c r="F81" s="974"/>
      <c r="G81" s="974"/>
      <c r="H81" s="974"/>
      <c r="I81" s="974"/>
      <c r="J81" s="959"/>
      <c r="K81" s="960"/>
      <c r="L81" s="729"/>
      <c r="M81" s="757"/>
      <c r="N81" s="752"/>
      <c r="O81" s="949"/>
      <c r="P81" s="950"/>
      <c r="Q81" s="712"/>
      <c r="R81" s="713"/>
      <c r="S81" s="1112"/>
      <c r="T81" s="948"/>
    </row>
    <row r="82" spans="1:21" s="664" customFormat="1" ht="24.75" customHeight="1">
      <c r="A82" s="702"/>
      <c r="E82" s="720"/>
      <c r="K82" s="721"/>
      <c r="L82" s="729"/>
      <c r="M82" s="757"/>
      <c r="N82" s="752"/>
      <c r="O82" s="949"/>
      <c r="P82" s="950"/>
      <c r="Q82" s="712"/>
      <c r="R82" s="713"/>
      <c r="S82" s="1112"/>
      <c r="T82" s="948"/>
    </row>
    <row r="83" spans="1:21" s="664" customFormat="1" ht="24.75" customHeight="1" thickBot="1">
      <c r="A83" s="702"/>
      <c r="E83" s="961" t="s">
        <v>23</v>
      </c>
      <c r="F83" s="962"/>
      <c r="G83" s="962"/>
      <c r="H83" s="962"/>
      <c r="I83" s="962"/>
      <c r="J83" s="722"/>
      <c r="K83" s="723"/>
      <c r="L83" s="762"/>
      <c r="M83" s="757"/>
      <c r="N83" s="752"/>
      <c r="O83" s="949"/>
      <c r="P83" s="950"/>
      <c r="Q83" s="712"/>
      <c r="R83" s="713"/>
      <c r="S83" s="1112"/>
      <c r="T83" s="948"/>
    </row>
    <row r="84" spans="1:21" s="664" customFormat="1" ht="24.75" customHeight="1">
      <c r="A84" s="1020" t="s">
        <v>107</v>
      </c>
      <c r="B84" s="1021"/>
      <c r="C84" s="1021"/>
      <c r="D84" s="1021"/>
      <c r="E84" s="1021"/>
      <c r="F84" s="1021"/>
      <c r="G84" s="1021"/>
      <c r="H84" s="1021"/>
      <c r="I84" s="1021"/>
      <c r="J84" s="1021"/>
      <c r="K84" s="1021"/>
      <c r="L84" s="1021"/>
      <c r="M84" s="757"/>
      <c r="N84" s="752"/>
      <c r="O84" s="949"/>
      <c r="P84" s="950"/>
      <c r="Q84" s="712"/>
      <c r="R84" s="713"/>
      <c r="S84" s="1112"/>
      <c r="T84" s="948"/>
    </row>
    <row r="85" spans="1:21" s="664" customFormat="1" ht="24.75" customHeight="1">
      <c r="A85" s="1026" t="s">
        <v>108</v>
      </c>
      <c r="B85" s="881"/>
      <c r="C85" s="881"/>
      <c r="D85" s="881"/>
      <c r="E85" s="1024"/>
      <c r="F85" s="1022" t="s">
        <v>109</v>
      </c>
      <c r="G85" s="1022" t="s">
        <v>110</v>
      </c>
      <c r="H85" s="1022" t="s">
        <v>111</v>
      </c>
      <c r="I85" s="880" t="s">
        <v>112</v>
      </c>
      <c r="J85" s="1024"/>
      <c r="K85" s="880" t="s">
        <v>113</v>
      </c>
      <c r="L85" s="881"/>
      <c r="M85" s="757"/>
      <c r="N85" s="752"/>
      <c r="O85" s="949"/>
      <c r="P85" s="950"/>
      <c r="Q85" s="712"/>
      <c r="R85" s="713"/>
      <c r="S85" s="1112"/>
      <c r="T85" s="948"/>
    </row>
    <row r="86" spans="1:21" s="664" customFormat="1" ht="24.75" customHeight="1" thickBot="1">
      <c r="A86" s="1027"/>
      <c r="B86" s="883"/>
      <c r="C86" s="883"/>
      <c r="D86" s="883"/>
      <c r="E86" s="1025"/>
      <c r="F86" s="1023"/>
      <c r="G86" s="1023"/>
      <c r="H86" s="1023"/>
      <c r="I86" s="882"/>
      <c r="J86" s="1025"/>
      <c r="K86" s="882"/>
      <c r="L86" s="883"/>
      <c r="M86" s="757"/>
      <c r="N86" s="752"/>
      <c r="O86" s="949"/>
      <c r="P86" s="950"/>
      <c r="Q86" s="712"/>
      <c r="R86" s="713"/>
      <c r="S86" s="1112"/>
      <c r="T86" s="948"/>
    </row>
    <row r="87" spans="1:21" s="664" customFormat="1" ht="23.25" customHeight="1" thickBot="1">
      <c r="A87" s="1017"/>
      <c r="B87" s="1018"/>
      <c r="C87" s="1018"/>
      <c r="D87" s="1018"/>
      <c r="E87" s="1019"/>
      <c r="F87" s="724"/>
      <c r="G87" s="725"/>
      <c r="H87" s="726"/>
      <c r="I87" s="1036"/>
      <c r="J87" s="1037"/>
      <c r="K87" s="977">
        <f>+F87+I87</f>
        <v>0</v>
      </c>
      <c r="L87" s="978"/>
      <c r="M87" s="758"/>
      <c r="N87" s="753"/>
      <c r="O87" s="1034"/>
      <c r="P87" s="1035"/>
      <c r="Q87" s="741"/>
      <c r="R87" s="728"/>
      <c r="S87" s="1111"/>
      <c r="T87" s="952"/>
    </row>
    <row r="88" spans="1:21" s="664" customFormat="1" ht="23.25" customHeight="1" thickBot="1">
      <c r="A88" s="990"/>
      <c r="B88" s="991"/>
      <c r="C88" s="991"/>
      <c r="D88" s="991"/>
      <c r="E88" s="992"/>
      <c r="F88" s="742"/>
      <c r="G88" s="743"/>
      <c r="H88" s="726"/>
      <c r="I88" s="993"/>
      <c r="J88" s="994"/>
      <c r="K88" s="979">
        <f t="shared" ref="K88:K93" si="6">+F88+I88</f>
        <v>0</v>
      </c>
      <c r="L88" s="980"/>
      <c r="M88" s="729"/>
      <c r="N88" s="1028" t="s">
        <v>114</v>
      </c>
      <c r="O88" s="1029"/>
      <c r="P88" s="1030"/>
      <c r="Q88" s="730">
        <f>SUM(O58:P87)+U88</f>
        <v>0</v>
      </c>
      <c r="R88" s="944" t="s">
        <v>115</v>
      </c>
      <c r="S88" s="945"/>
      <c r="T88" s="946"/>
      <c r="U88" s="731">
        <f>SUM(S58:T87)</f>
        <v>0</v>
      </c>
    </row>
    <row r="89" spans="1:21" s="664" customFormat="1" ht="23.25" customHeight="1" thickBot="1">
      <c r="A89" s="990"/>
      <c r="B89" s="991"/>
      <c r="C89" s="991"/>
      <c r="D89" s="991"/>
      <c r="E89" s="992"/>
      <c r="F89" s="742"/>
      <c r="G89" s="743"/>
      <c r="H89" s="726"/>
      <c r="I89" s="975"/>
      <c r="J89" s="976"/>
      <c r="K89" s="979">
        <f t="shared" si="6"/>
        <v>0</v>
      </c>
      <c r="L89" s="980"/>
      <c r="M89" s="732"/>
      <c r="N89" s="1031" t="s">
        <v>116</v>
      </c>
      <c r="O89" s="1032"/>
      <c r="P89" s="1033"/>
      <c r="Q89" s="749">
        <f>Q54+Q55-Q88</f>
        <v>0</v>
      </c>
    </row>
    <row r="90" spans="1:21" s="664" customFormat="1" ht="23.25" customHeight="1">
      <c r="A90" s="990"/>
      <c r="B90" s="991"/>
      <c r="C90" s="991"/>
      <c r="D90" s="991"/>
      <c r="E90" s="992"/>
      <c r="F90" s="742"/>
      <c r="G90" s="744"/>
      <c r="H90" s="726"/>
      <c r="I90" s="993"/>
      <c r="J90" s="994"/>
      <c r="K90" s="981">
        <f t="shared" si="6"/>
        <v>0</v>
      </c>
      <c r="L90" s="982"/>
      <c r="M90" s="734"/>
      <c r="N90" s="910" t="s">
        <v>117</v>
      </c>
      <c r="O90" s="995"/>
      <c r="P90" s="995"/>
      <c r="Q90" s="911"/>
    </row>
    <row r="91" spans="1:21" s="664" customFormat="1" ht="23.25" customHeight="1">
      <c r="A91" s="990"/>
      <c r="B91" s="991"/>
      <c r="C91" s="991"/>
      <c r="D91" s="991"/>
      <c r="E91" s="992"/>
      <c r="F91" s="742"/>
      <c r="G91" s="744"/>
      <c r="H91" s="726"/>
      <c r="I91" s="993"/>
      <c r="J91" s="994"/>
      <c r="K91" s="981">
        <f t="shared" si="6"/>
        <v>0</v>
      </c>
      <c r="L91" s="982"/>
      <c r="M91" s="734"/>
      <c r="N91" s="996"/>
      <c r="O91" s="997"/>
      <c r="P91" s="997"/>
      <c r="Q91" s="998"/>
    </row>
    <row r="92" spans="1:21" s="664" customFormat="1" ht="23.25" customHeight="1" thickBot="1">
      <c r="A92" s="990"/>
      <c r="B92" s="991"/>
      <c r="C92" s="991"/>
      <c r="D92" s="991"/>
      <c r="E92" s="992"/>
      <c r="F92" s="742"/>
      <c r="G92" s="744"/>
      <c r="H92" s="726"/>
      <c r="I92" s="993"/>
      <c r="J92" s="994"/>
      <c r="K92" s="981">
        <f t="shared" si="6"/>
        <v>0</v>
      </c>
      <c r="L92" s="982"/>
      <c r="M92" s="735"/>
      <c r="N92" s="999"/>
      <c r="O92" s="1000"/>
      <c r="P92" s="1000"/>
      <c r="Q92" s="1001"/>
    </row>
    <row r="93" spans="1:21" s="664" customFormat="1" ht="23.25" customHeight="1">
      <c r="A93" s="990"/>
      <c r="B93" s="991"/>
      <c r="C93" s="991"/>
      <c r="D93" s="991"/>
      <c r="E93" s="992"/>
      <c r="F93" s="742"/>
      <c r="G93" s="744"/>
      <c r="H93" s="726"/>
      <c r="I93" s="993"/>
      <c r="J93" s="994"/>
      <c r="K93" s="979">
        <f t="shared" si="6"/>
        <v>0</v>
      </c>
      <c r="L93" s="980"/>
      <c r="M93" s="745"/>
      <c r="N93" s="1050" t="s">
        <v>118</v>
      </c>
      <c r="O93" s="1051"/>
      <c r="P93" s="1052"/>
      <c r="Q93" s="985">
        <f>J78-Q89</f>
        <v>0</v>
      </c>
    </row>
    <row r="94" spans="1:21" s="664" customFormat="1" ht="23.25" customHeight="1" thickBot="1">
      <c r="A94" s="987" t="s">
        <v>119</v>
      </c>
      <c r="B94" s="988"/>
      <c r="C94" s="988"/>
      <c r="D94" s="988"/>
      <c r="E94" s="989"/>
      <c r="F94" s="736">
        <f>SUM(F87:F93)</f>
        <v>0</v>
      </c>
      <c r="G94" s="737"/>
      <c r="H94" s="738"/>
      <c r="I94" s="1008">
        <f>SUM(I87:J93)</f>
        <v>0</v>
      </c>
      <c r="J94" s="1010"/>
      <c r="K94" s="1101">
        <f>SUM(K87:L93)</f>
        <v>0</v>
      </c>
      <c r="L94" s="1102"/>
      <c r="M94" s="729"/>
      <c r="N94" s="1053" t="s">
        <v>120</v>
      </c>
      <c r="O94" s="1054"/>
      <c r="P94" s="1055"/>
      <c r="Q94" s="986"/>
    </row>
    <row r="95" spans="1:21" ht="18">
      <c r="A95" s="1099"/>
      <c r="B95" s="1099"/>
      <c r="C95" s="1099"/>
      <c r="D95" s="1099"/>
      <c r="E95" s="1099"/>
      <c r="F95" s="69"/>
      <c r="G95" s="70"/>
      <c r="H95" s="69"/>
      <c r="I95" s="1100"/>
      <c r="J95" s="1100"/>
      <c r="K95" s="1100"/>
      <c r="L95" s="1100"/>
    </row>
    <row r="96" spans="1:21" ht="18">
      <c r="A96" s="1099"/>
      <c r="B96" s="1099"/>
      <c r="C96" s="1099"/>
      <c r="D96" s="1099"/>
      <c r="E96" s="1099"/>
      <c r="F96" s="69"/>
      <c r="G96" s="70"/>
      <c r="H96" s="69"/>
      <c r="I96" s="1100"/>
      <c r="J96" s="1100"/>
      <c r="K96" s="1100"/>
      <c r="L96" s="1100"/>
    </row>
    <row r="97" spans="2:15">
      <c r="I97" s="19"/>
    </row>
    <row r="98" spans="2:15">
      <c r="I98" s="19"/>
      <c r="J98" s="19"/>
    </row>
    <row r="99" spans="2:15" ht="15.75">
      <c r="J99" s="19"/>
      <c r="M99" s="18"/>
      <c r="N99" s="18"/>
      <c r="O99" s="18"/>
    </row>
    <row r="100" spans="2:15" ht="15.75">
      <c r="I100" s="18"/>
      <c r="J100" s="19"/>
    </row>
    <row r="101" spans="2:15" ht="15.75">
      <c r="I101" s="21"/>
    </row>
    <row r="102" spans="2:15" ht="15.75">
      <c r="I102" s="18"/>
    </row>
    <row r="103" spans="2:15" ht="15.75">
      <c r="C103" s="22"/>
    </row>
    <row r="104" spans="2:15" ht="15.75">
      <c r="C104" s="22"/>
      <c r="I104" s="19"/>
    </row>
    <row r="105" spans="2:15" ht="15.75">
      <c r="C105" s="22"/>
      <c r="I105" s="19"/>
    </row>
    <row r="106" spans="2:15">
      <c r="I106" s="19"/>
    </row>
    <row r="107" spans="2:15">
      <c r="I107" s="19"/>
    </row>
    <row r="108" spans="2:15">
      <c r="I108" s="19"/>
      <c r="J108" s="19"/>
    </row>
    <row r="110" spans="2:15" ht="15.75">
      <c r="I110" s="18"/>
    </row>
    <row r="111" spans="2:15" ht="15.75">
      <c r="B111" s="22"/>
      <c r="D111" s="22"/>
      <c r="E111" s="22"/>
      <c r="F111" s="22"/>
      <c r="G111" s="22"/>
      <c r="H111" s="22"/>
      <c r="I111" s="22"/>
    </row>
    <row r="112" spans="2:15" ht="15.75">
      <c r="B112" s="22"/>
      <c r="D112" s="22"/>
      <c r="E112" s="22"/>
      <c r="F112" s="22"/>
      <c r="G112" s="22"/>
      <c r="H112" s="22"/>
      <c r="I112" s="22"/>
    </row>
    <row r="113" spans="2:9" ht="15.75">
      <c r="B113" s="22"/>
      <c r="D113" s="22"/>
      <c r="E113" s="22"/>
      <c r="F113" s="22"/>
      <c r="G113" s="22"/>
      <c r="H113" s="22"/>
      <c r="I113" s="22"/>
    </row>
  </sheetData>
  <sheetProtection algorithmName="SHA-512" hashValue="HjF99qGTHE7fcKdF+I+jI7F4qw4ZVb8v6SUb26gESUW9m2yTFj2+LXkKFCO0ARdcSvaWw1UMWNKLJwrd421MqQ==" saltValue="vVrA9Vf7gxRJmCe6Vbsvig==" spinCount="100000" sheet="1" formatCells="0" formatColumns="0" formatRows="0" insertColumns="0" insertRows="0" insertHyperlinks="0" deleteRows="0"/>
  <mergeCells count="251">
    <mergeCell ref="F1:G1"/>
    <mergeCell ref="H1:V1"/>
    <mergeCell ref="O61:P61"/>
    <mergeCell ref="O71:P71"/>
    <mergeCell ref="O72:P72"/>
    <mergeCell ref="O73:P73"/>
    <mergeCell ref="S74:T74"/>
    <mergeCell ref="J72:K72"/>
    <mergeCell ref="O74:P74"/>
    <mergeCell ref="S64:T64"/>
    <mergeCell ref="S65:T65"/>
    <mergeCell ref="S66:T66"/>
    <mergeCell ref="S67:T67"/>
    <mergeCell ref="J69:K69"/>
    <mergeCell ref="O65:P65"/>
    <mergeCell ref="O66:P66"/>
    <mergeCell ref="O67:P67"/>
    <mergeCell ref="S63:T63"/>
    <mergeCell ref="S58:T58"/>
    <mergeCell ref="S59:T59"/>
    <mergeCell ref="S60:T60"/>
    <mergeCell ref="S61:T61"/>
    <mergeCell ref="E64:G64"/>
    <mergeCell ref="H61:I61"/>
    <mergeCell ref="S87:T87"/>
    <mergeCell ref="S84:T84"/>
    <mergeCell ref="O80:P80"/>
    <mergeCell ref="O85:P85"/>
    <mergeCell ref="S85:T85"/>
    <mergeCell ref="O77:P77"/>
    <mergeCell ref="S86:T86"/>
    <mergeCell ref="O78:P78"/>
    <mergeCell ref="S82:T82"/>
    <mergeCell ref="S83:T83"/>
    <mergeCell ref="O83:P83"/>
    <mergeCell ref="O81:P81"/>
    <mergeCell ref="O79:P79"/>
    <mergeCell ref="S79:T79"/>
    <mergeCell ref="S80:T80"/>
    <mergeCell ref="S81:T81"/>
    <mergeCell ref="S78:T78"/>
    <mergeCell ref="O82:P82"/>
    <mergeCell ref="O75:P75"/>
    <mergeCell ref="J75:K75"/>
    <mergeCell ref="O69:P69"/>
    <mergeCell ref="O68:P68"/>
    <mergeCell ref="J77:K77"/>
    <mergeCell ref="J67:K67"/>
    <mergeCell ref="J70:K70"/>
    <mergeCell ref="S71:T71"/>
    <mergeCell ref="S69:T69"/>
    <mergeCell ref="J68:K68"/>
    <mergeCell ref="J74:K74"/>
    <mergeCell ref="O70:P70"/>
    <mergeCell ref="J71:K71"/>
    <mergeCell ref="S72:T72"/>
    <mergeCell ref="S70:T70"/>
    <mergeCell ref="A96:E96"/>
    <mergeCell ref="K95:L95"/>
    <mergeCell ref="K96:L96"/>
    <mergeCell ref="I96:J96"/>
    <mergeCell ref="I95:J95"/>
    <mergeCell ref="K92:L92"/>
    <mergeCell ref="K93:L93"/>
    <mergeCell ref="K94:L94"/>
    <mergeCell ref="A93:E93"/>
    <mergeCell ref="A95:E95"/>
    <mergeCell ref="I92:J92"/>
    <mergeCell ref="S57:T57"/>
    <mergeCell ref="N55:P55"/>
    <mergeCell ref="N56:P56"/>
    <mergeCell ref="E78:I78"/>
    <mergeCell ref="A89:E89"/>
    <mergeCell ref="I89:J89"/>
    <mergeCell ref="E81:I81"/>
    <mergeCell ref="J81:K81"/>
    <mergeCell ref="A91:E91"/>
    <mergeCell ref="K91:L91"/>
    <mergeCell ref="R88:T88"/>
    <mergeCell ref="K87:L87"/>
    <mergeCell ref="O86:P86"/>
    <mergeCell ref="O84:P84"/>
    <mergeCell ref="E83:I83"/>
    <mergeCell ref="O64:P64"/>
    <mergeCell ref="E75:G75"/>
    <mergeCell ref="E77:G77"/>
    <mergeCell ref="S62:T62"/>
    <mergeCell ref="S68:T68"/>
    <mergeCell ref="S73:T73"/>
    <mergeCell ref="J78:K78"/>
    <mergeCell ref="S75:T75"/>
    <mergeCell ref="S77:T77"/>
    <mergeCell ref="J2:V2"/>
    <mergeCell ref="R56:T56"/>
    <mergeCell ref="J53:K53"/>
    <mergeCell ref="D18:E18"/>
    <mergeCell ref="D10:E10"/>
    <mergeCell ref="D3:E3"/>
    <mergeCell ref="D32:E32"/>
    <mergeCell ref="C2:D2"/>
    <mergeCell ref="M54:P54"/>
    <mergeCell ref="N51:O51"/>
    <mergeCell ref="M53:P53"/>
    <mergeCell ref="P51:Q51"/>
    <mergeCell ref="H72:I72"/>
    <mergeCell ref="H73:I73"/>
    <mergeCell ref="E67:G67"/>
    <mergeCell ref="A2:B2"/>
    <mergeCell ref="E56:I56"/>
    <mergeCell ref="E60:G60"/>
    <mergeCell ref="E53:I53"/>
    <mergeCell ref="D6:E6"/>
    <mergeCell ref="D7:E7"/>
    <mergeCell ref="D8:E8"/>
    <mergeCell ref="D9:E9"/>
    <mergeCell ref="H2:I2"/>
    <mergeCell ref="D20:E20"/>
    <mergeCell ref="D5:E5"/>
    <mergeCell ref="F2:G2"/>
    <mergeCell ref="D49:E49"/>
    <mergeCell ref="D4:E4"/>
    <mergeCell ref="D26:E26"/>
    <mergeCell ref="H51:I51"/>
    <mergeCell ref="F51:G51"/>
    <mergeCell ref="E54:F54"/>
    <mergeCell ref="A51:D51"/>
    <mergeCell ref="D19:E19"/>
    <mergeCell ref="H60:I60"/>
    <mergeCell ref="O57:P57"/>
    <mergeCell ref="D15:E15"/>
    <mergeCell ref="D16:E16"/>
    <mergeCell ref="D21:E21"/>
    <mergeCell ref="D22:E22"/>
    <mergeCell ref="J58:K58"/>
    <mergeCell ref="E66:G66"/>
    <mergeCell ref="E65:G65"/>
    <mergeCell ref="H67:I67"/>
    <mergeCell ref="D30:E30"/>
    <mergeCell ref="D48:E48"/>
    <mergeCell ref="E57:G57"/>
    <mergeCell ref="E68:G68"/>
    <mergeCell ref="J62:K62"/>
    <mergeCell ref="J65:K65"/>
    <mergeCell ref="O62:P62"/>
    <mergeCell ref="O63:P63"/>
    <mergeCell ref="J63:K63"/>
    <mergeCell ref="J54:K54"/>
    <mergeCell ref="D35:E35"/>
    <mergeCell ref="A58:D59"/>
    <mergeCell ref="D42:E42"/>
    <mergeCell ref="D46:E46"/>
    <mergeCell ref="D47:E47"/>
    <mergeCell ref="J59:K59"/>
    <mergeCell ref="A57:D57"/>
    <mergeCell ref="H57:I57"/>
    <mergeCell ref="E58:G58"/>
    <mergeCell ref="E63:G63"/>
    <mergeCell ref="E62:G62"/>
    <mergeCell ref="J61:K61"/>
    <mergeCell ref="O60:P60"/>
    <mergeCell ref="J60:K60"/>
    <mergeCell ref="J56:K56"/>
    <mergeCell ref="O58:P58"/>
    <mergeCell ref="O59:P59"/>
    <mergeCell ref="H74:I74"/>
    <mergeCell ref="J73:K73"/>
    <mergeCell ref="H70:I70"/>
    <mergeCell ref="E73:G73"/>
    <mergeCell ref="A87:E87"/>
    <mergeCell ref="I87:J87"/>
    <mergeCell ref="I90:J90"/>
    <mergeCell ref="D33:E33"/>
    <mergeCell ref="D31:E31"/>
    <mergeCell ref="D34:E34"/>
    <mergeCell ref="H77:I77"/>
    <mergeCell ref="J51:L51"/>
    <mergeCell ref="A85:E86"/>
    <mergeCell ref="D45:E45"/>
    <mergeCell ref="K85:L86"/>
    <mergeCell ref="H63:I63"/>
    <mergeCell ref="J66:K66"/>
    <mergeCell ref="J64:K64"/>
    <mergeCell ref="H64:I64"/>
    <mergeCell ref="H65:I65"/>
    <mergeCell ref="E59:G59"/>
    <mergeCell ref="H54:I54"/>
    <mergeCell ref="D50:E50"/>
    <mergeCell ref="J57:K57"/>
    <mergeCell ref="O87:P87"/>
    <mergeCell ref="N88:P88"/>
    <mergeCell ref="N94:P94"/>
    <mergeCell ref="E69:G69"/>
    <mergeCell ref="D23:E23"/>
    <mergeCell ref="D17:E17"/>
    <mergeCell ref="H62:I62"/>
    <mergeCell ref="D25:E25"/>
    <mergeCell ref="F85:F86"/>
    <mergeCell ref="G85:G86"/>
    <mergeCell ref="H85:H86"/>
    <mergeCell ref="I85:J86"/>
    <mergeCell ref="A84:L84"/>
    <mergeCell ref="D40:E40"/>
    <mergeCell ref="D41:E41"/>
    <mergeCell ref="D36:E36"/>
    <mergeCell ref="E70:G70"/>
    <mergeCell ref="D44:E44"/>
    <mergeCell ref="A61:D61"/>
    <mergeCell ref="E71:G71"/>
    <mergeCell ref="H75:I75"/>
    <mergeCell ref="H66:I66"/>
    <mergeCell ref="H68:I68"/>
    <mergeCell ref="H71:I71"/>
    <mergeCell ref="N90:Q92"/>
    <mergeCell ref="Q93:Q94"/>
    <mergeCell ref="I93:J93"/>
    <mergeCell ref="I94:J94"/>
    <mergeCell ref="A94:E94"/>
    <mergeCell ref="N93:P93"/>
    <mergeCell ref="K90:L90"/>
    <mergeCell ref="K89:L89"/>
    <mergeCell ref="A88:E88"/>
    <mergeCell ref="I88:J88"/>
    <mergeCell ref="K88:L88"/>
    <mergeCell ref="A90:E90"/>
    <mergeCell ref="N89:P89"/>
    <mergeCell ref="A92:E92"/>
    <mergeCell ref="I91:J91"/>
    <mergeCell ref="W2:W3"/>
    <mergeCell ref="T51:U51"/>
    <mergeCell ref="V51:W51"/>
    <mergeCell ref="E76:G76"/>
    <mergeCell ref="H76:I76"/>
    <mergeCell ref="J76:K76"/>
    <mergeCell ref="D11:E11"/>
    <mergeCell ref="D12:E12"/>
    <mergeCell ref="D13:E13"/>
    <mergeCell ref="D14:E14"/>
    <mergeCell ref="H59:I59"/>
    <mergeCell ref="H58:I58"/>
    <mergeCell ref="D37:E37"/>
    <mergeCell ref="E61:G61"/>
    <mergeCell ref="D43:E43"/>
    <mergeCell ref="D39:E39"/>
    <mergeCell ref="D28:E28"/>
    <mergeCell ref="D38:E38"/>
    <mergeCell ref="D24:E24"/>
    <mergeCell ref="D29:E29"/>
    <mergeCell ref="D27:E27"/>
    <mergeCell ref="E74:G74"/>
    <mergeCell ref="E72:G72"/>
    <mergeCell ref="H69:I69"/>
  </mergeCells>
  <phoneticPr fontId="0" type="noConversion"/>
  <dataValidations count="1">
    <dataValidation type="list" allowBlank="1" showInputMessage="1" showErrorMessage="1" sqref="C4:C49" xr:uid="{00000000-0002-0000-0200-000000000000}">
      <formula1>$Y$1:$Y$3</formula1>
    </dataValidation>
  </dataValidations>
  <hyperlinks>
    <hyperlink ref="I3" location="Glossaire!A6" display="Autres" xr:uid="{00000000-0004-0000-0200-000000000000}"/>
    <hyperlink ref="M3" location="Glossaire!A11" display="Dépenses de bureau" xr:uid="{00000000-0004-0000-0200-000001000000}"/>
    <hyperlink ref="O3" location="Glossaire!A13" display="Dépenses de l'exécutif" xr:uid="{00000000-0004-0000-0200-000002000000}"/>
    <hyperlink ref="P3" location="Glossaire!A14" display="Négociations" xr:uid="{00000000-0004-0000-0200-000003000000}"/>
    <hyperlink ref="Q3" location="Glossaire!A15" display="Griefs et arbitrages" xr:uid="{00000000-0004-0000-0200-000004000000}"/>
    <hyperlink ref="S3" location="Glossaire!A17" display="Congrès et conférences" xr:uid="{00000000-0004-0000-0200-000005000000}"/>
    <hyperlink ref="V3" location="Glossaire!A20" display="Autres" xr:uid="{00000000-0004-0000-0200-000006000000}"/>
    <hyperlink ref="J3" location="Glossaire!A8" display="Capitation du SCFP" xr:uid="{00000000-0004-0000-0200-000007000000}"/>
    <hyperlink ref="N3" location="Glossaire!A12" display="Achats spéciaux" xr:uid="{00000000-0004-0000-0200-000008000000}"/>
    <hyperlink ref="T3" location="Glossaire!A18" display="Formation" xr:uid="{00000000-0004-0000-0200-000009000000}"/>
    <hyperlink ref="U3" location="Glossaire!A19" display="Contributions      et dons" xr:uid="{00000000-0004-0000-0200-00000A000000}"/>
    <hyperlink ref="L3" location="Glossaire!A10" display="Salaires" xr:uid="{00000000-0004-0000-0200-00000B000000}"/>
    <hyperlink ref="H3" location="Glossaire!A5" display="Cotisations" xr:uid="{00000000-0004-0000-0200-00000C000000}"/>
    <hyperlink ref="R3" location="Glossaire!A16" display="Autres comités" xr:uid="{00000000-0004-0000-0200-00000D000000}"/>
    <hyperlink ref="K3" location="Glossaire!A9" display="Droits d'adhésion" xr:uid="{00000000-0004-0000-02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Y105"/>
  <sheetViews>
    <sheetView showGridLines="0" showZeros="0" zoomScale="75" zoomScaleNormal="75" workbookViewId="0">
      <pane ySplit="3" topLeftCell="A64" activePane="bottomLeft" state="frozen"/>
      <selection activeCell="W45" sqref="W45"/>
      <selection pane="bottomLeft" activeCell="W45" sqref="W45"/>
    </sheetView>
  </sheetViews>
  <sheetFormatPr defaultColWidth="9.140625" defaultRowHeight="12.75"/>
  <cols>
    <col min="1" max="1" width="6.28515625" style="10" customWidth="1"/>
    <col min="2" max="2" width="12.42578125" style="11" customWidth="1"/>
    <col min="3" max="3" width="11.85546875" style="11" customWidth="1"/>
    <col min="4" max="4" width="24.140625" style="11" customWidth="1"/>
    <col min="5" max="5" width="12.7109375" style="11" customWidth="1"/>
    <col min="6" max="6" width="23.7109375" style="11" customWidth="1"/>
    <col min="7" max="7" width="18.5703125" style="11" customWidth="1"/>
    <col min="8" max="8" width="18.7109375" style="11" customWidth="1"/>
    <col min="9" max="9" width="20.85546875" style="11" customWidth="1"/>
    <col min="10" max="10" width="19" style="11" customWidth="1"/>
    <col min="11" max="15" width="15.7109375" style="11" customWidth="1"/>
    <col min="16" max="16" width="16.28515625" style="11" customWidth="1"/>
    <col min="17" max="23" width="15.7109375" style="11" customWidth="1"/>
    <col min="24" max="24" width="28" style="11" customWidth="1"/>
    <col min="25" max="25" width="0" style="11" hidden="1" customWidth="1"/>
    <col min="26" max="16384" width="9.140625" style="11"/>
  </cols>
  <sheetData>
    <row r="1" spans="1:25" s="103" customFormat="1" ht="28.5" customHeight="1" thickBot="1">
      <c r="A1" s="149"/>
      <c r="B1" s="149"/>
      <c r="C1" s="149"/>
      <c r="D1" s="149"/>
      <c r="E1" s="149"/>
      <c r="F1" s="1011" t="s">
        <v>54</v>
      </c>
      <c r="G1" s="1012"/>
      <c r="H1" s="1013" t="s">
        <v>55</v>
      </c>
      <c r="I1" s="1014"/>
      <c r="J1" s="1014"/>
      <c r="K1" s="1014"/>
      <c r="L1" s="1014"/>
      <c r="M1" s="1014"/>
      <c r="N1" s="1014"/>
      <c r="O1" s="1014"/>
      <c r="P1" s="1014"/>
      <c r="Q1" s="1014"/>
      <c r="R1" s="1014"/>
      <c r="S1" s="1014"/>
      <c r="T1" s="1014"/>
      <c r="U1" s="1014"/>
      <c r="V1" s="1014"/>
      <c r="W1" s="768"/>
    </row>
    <row r="2" spans="1:25" s="664" customFormat="1" ht="30" customHeight="1" thickTop="1" thickBot="1">
      <c r="A2" s="904" t="s">
        <v>56</v>
      </c>
      <c r="B2" s="905"/>
      <c r="C2" s="1015" t="s">
        <v>124</v>
      </c>
      <c r="D2" s="1016"/>
      <c r="E2" s="663">
        <f>'POUR DEBUTER'!J6</f>
        <v>0</v>
      </c>
      <c r="F2" s="1082" t="s">
        <v>58</v>
      </c>
      <c r="G2" s="889"/>
      <c r="H2" s="863" t="s">
        <v>59</v>
      </c>
      <c r="I2" s="864"/>
      <c r="J2" s="890" t="s">
        <v>60</v>
      </c>
      <c r="K2" s="891"/>
      <c r="L2" s="891"/>
      <c r="M2" s="891"/>
      <c r="N2" s="891"/>
      <c r="O2" s="891"/>
      <c r="P2" s="891"/>
      <c r="Q2" s="891"/>
      <c r="R2" s="891"/>
      <c r="S2" s="891"/>
      <c r="T2" s="891"/>
      <c r="U2" s="891"/>
      <c r="V2" s="891"/>
      <c r="W2" s="825" t="s">
        <v>61</v>
      </c>
      <c r="Y2" s="665" t="s">
        <v>62</v>
      </c>
    </row>
    <row r="3" spans="1:25" s="671" customFormat="1" ht="48" customHeight="1" thickBot="1">
      <c r="A3" s="666" t="s">
        <v>63</v>
      </c>
      <c r="B3" s="667" t="s">
        <v>64</v>
      </c>
      <c r="C3" s="668" t="s">
        <v>65</v>
      </c>
      <c r="D3" s="910" t="s">
        <v>66</v>
      </c>
      <c r="E3" s="911"/>
      <c r="F3" s="673" t="s">
        <v>67</v>
      </c>
      <c r="G3" s="670" t="s">
        <v>68</v>
      </c>
      <c r="H3" s="669" t="s">
        <v>69</v>
      </c>
      <c r="I3" s="669" t="s">
        <v>70</v>
      </c>
      <c r="J3" s="670" t="s">
        <v>71</v>
      </c>
      <c r="K3" s="670" t="s">
        <v>72</v>
      </c>
      <c r="L3" s="670" t="s">
        <v>73</v>
      </c>
      <c r="M3" s="670" t="s">
        <v>74</v>
      </c>
      <c r="N3" s="670" t="s">
        <v>75</v>
      </c>
      <c r="O3" s="670" t="s">
        <v>76</v>
      </c>
      <c r="P3" s="670" t="s">
        <v>77</v>
      </c>
      <c r="Q3" s="670" t="s">
        <v>78</v>
      </c>
      <c r="R3" s="670" t="s">
        <v>79</v>
      </c>
      <c r="S3" s="670" t="s">
        <v>80</v>
      </c>
      <c r="T3" s="670" t="s">
        <v>81</v>
      </c>
      <c r="U3" s="670" t="s">
        <v>82</v>
      </c>
      <c r="V3" s="769" t="s">
        <v>70</v>
      </c>
      <c r="W3" s="826"/>
    </row>
    <row r="4" spans="1:25" ht="23.1" customHeight="1">
      <c r="A4" s="7"/>
      <c r="B4" s="4"/>
      <c r="C4" s="121"/>
      <c r="D4" s="1083"/>
      <c r="E4" s="1084"/>
      <c r="F4" s="101">
        <f>SUM(H4:I4)</f>
        <v>0</v>
      </c>
      <c r="G4" s="77">
        <f t="shared" ref="G4:G19" si="0">SUM(J4:V4)</f>
        <v>0</v>
      </c>
      <c r="H4" s="97"/>
      <c r="I4" s="78"/>
      <c r="J4" s="79"/>
      <c r="K4" s="80"/>
      <c r="L4" s="80"/>
      <c r="M4" s="80"/>
      <c r="N4" s="80"/>
      <c r="O4" s="80"/>
      <c r="P4" s="80"/>
      <c r="Q4" s="80"/>
      <c r="R4" s="80"/>
      <c r="S4" s="80"/>
      <c r="T4" s="74"/>
      <c r="U4" s="74"/>
      <c r="V4" s="74"/>
      <c r="W4" s="78"/>
    </row>
    <row r="5" spans="1:25" ht="22.5" customHeight="1">
      <c r="A5" s="8"/>
      <c r="B5" s="5"/>
      <c r="C5" s="120"/>
      <c r="D5" s="902"/>
      <c r="E5" s="903"/>
      <c r="F5" s="76">
        <f>SUM(H5:I5)</f>
        <v>0</v>
      </c>
      <c r="G5" s="77">
        <f t="shared" si="0"/>
        <v>0</v>
      </c>
      <c r="H5" s="98"/>
      <c r="I5" s="81"/>
      <c r="J5" s="82"/>
      <c r="K5" s="83"/>
      <c r="L5" s="145"/>
      <c r="M5" s="83"/>
      <c r="N5" s="83"/>
      <c r="O5" s="83"/>
      <c r="P5" s="83"/>
      <c r="Q5" s="83"/>
      <c r="R5" s="83"/>
      <c r="S5" s="83"/>
      <c r="T5" s="75"/>
      <c r="U5" s="75"/>
      <c r="V5" s="75"/>
      <c r="W5" s="81"/>
    </row>
    <row r="6" spans="1:25" ht="22.5" customHeight="1">
      <c r="A6" s="8"/>
      <c r="B6" s="5"/>
      <c r="C6" s="120"/>
      <c r="D6" s="902"/>
      <c r="E6" s="903"/>
      <c r="F6" s="76">
        <f>SUM(H6:I6)</f>
        <v>0</v>
      </c>
      <c r="G6" s="77">
        <f t="shared" si="0"/>
        <v>0</v>
      </c>
      <c r="H6" s="98"/>
      <c r="I6" s="81"/>
      <c r="J6" s="82"/>
      <c r="K6" s="83"/>
      <c r="L6" s="83"/>
      <c r="M6" s="83"/>
      <c r="N6" s="83"/>
      <c r="O6" s="83"/>
      <c r="P6" s="83"/>
      <c r="Q6" s="83"/>
      <c r="R6" s="83"/>
      <c r="S6" s="83"/>
      <c r="T6" s="75"/>
      <c r="U6" s="75"/>
      <c r="V6" s="75"/>
      <c r="W6" s="81"/>
    </row>
    <row r="7" spans="1:25" ht="23.1" customHeight="1">
      <c r="A7" s="8"/>
      <c r="B7" s="5"/>
      <c r="C7" s="120"/>
      <c r="D7" s="902"/>
      <c r="E7" s="903"/>
      <c r="F7" s="76">
        <f t="shared" ref="F7:F49" si="1">SUM(H7:I7)</f>
        <v>0</v>
      </c>
      <c r="G7" s="77">
        <f t="shared" si="0"/>
        <v>0</v>
      </c>
      <c r="H7" s="98"/>
      <c r="I7" s="81"/>
      <c r="J7" s="82"/>
      <c r="K7" s="83"/>
      <c r="L7" s="83"/>
      <c r="M7" s="83"/>
      <c r="N7" s="83"/>
      <c r="O7" s="83"/>
      <c r="P7" s="83"/>
      <c r="Q7" s="83"/>
      <c r="R7" s="83"/>
      <c r="S7" s="83"/>
      <c r="T7" s="75"/>
      <c r="U7" s="75"/>
      <c r="V7" s="75"/>
      <c r="W7" s="81"/>
    </row>
    <row r="8" spans="1:25" ht="23.1" customHeight="1">
      <c r="A8" s="8"/>
      <c r="B8" s="5"/>
      <c r="C8" s="120"/>
      <c r="D8" s="902"/>
      <c r="E8" s="903"/>
      <c r="F8" s="76">
        <f t="shared" si="1"/>
        <v>0</v>
      </c>
      <c r="G8" s="77">
        <f t="shared" si="0"/>
        <v>0</v>
      </c>
      <c r="H8" s="98"/>
      <c r="I8" s="81"/>
      <c r="J8" s="82"/>
      <c r="K8" s="83"/>
      <c r="L8" s="83"/>
      <c r="M8" s="83"/>
      <c r="N8" s="83"/>
      <c r="O8" s="83"/>
      <c r="P8" s="83"/>
      <c r="Q8" s="83"/>
      <c r="R8" s="83"/>
      <c r="S8" s="83"/>
      <c r="T8" s="75"/>
      <c r="U8" s="75"/>
      <c r="V8" s="75"/>
      <c r="W8" s="81"/>
    </row>
    <row r="9" spans="1:25" ht="23.1" customHeight="1">
      <c r="A9" s="8"/>
      <c r="B9" s="5"/>
      <c r="C9" s="120"/>
      <c r="D9" s="902"/>
      <c r="E9" s="903"/>
      <c r="F9" s="76">
        <f t="shared" si="1"/>
        <v>0</v>
      </c>
      <c r="G9" s="77">
        <f t="shared" si="0"/>
        <v>0</v>
      </c>
      <c r="H9" s="98"/>
      <c r="I9" s="81"/>
      <c r="J9" s="82"/>
      <c r="K9" s="83"/>
      <c r="L9" s="83"/>
      <c r="M9" s="83"/>
      <c r="N9" s="83"/>
      <c r="O9" s="83"/>
      <c r="P9" s="83"/>
      <c r="Q9" s="83"/>
      <c r="R9" s="83"/>
      <c r="S9" s="83"/>
      <c r="T9" s="75"/>
      <c r="U9" s="75"/>
      <c r="V9" s="75"/>
      <c r="W9" s="81"/>
    </row>
    <row r="10" spans="1:25" ht="23.1" customHeight="1">
      <c r="A10" s="8"/>
      <c r="B10" s="5"/>
      <c r="C10" s="120"/>
      <c r="D10" s="902"/>
      <c r="E10" s="903"/>
      <c r="F10" s="76">
        <f t="shared" si="1"/>
        <v>0</v>
      </c>
      <c r="G10" s="77">
        <f t="shared" si="0"/>
        <v>0</v>
      </c>
      <c r="H10" s="98"/>
      <c r="I10" s="81"/>
      <c r="J10" s="82"/>
      <c r="K10" s="83"/>
      <c r="L10" s="83"/>
      <c r="M10" s="83"/>
      <c r="N10" s="83"/>
      <c r="O10" s="83"/>
      <c r="P10" s="83"/>
      <c r="Q10" s="83"/>
      <c r="R10" s="83"/>
      <c r="S10" s="83"/>
      <c r="T10" s="75"/>
      <c r="U10" s="75"/>
      <c r="V10" s="75"/>
      <c r="W10" s="81"/>
    </row>
    <row r="11" spans="1:25" ht="23.1" customHeight="1">
      <c r="A11" s="8"/>
      <c r="B11" s="5"/>
      <c r="C11" s="120"/>
      <c r="D11" s="902"/>
      <c r="E11" s="903"/>
      <c r="F11" s="76">
        <f t="shared" si="1"/>
        <v>0</v>
      </c>
      <c r="G11" s="77">
        <f t="shared" si="0"/>
        <v>0</v>
      </c>
      <c r="H11" s="98"/>
      <c r="I11" s="81"/>
      <c r="J11" s="82"/>
      <c r="K11" s="83"/>
      <c r="L11" s="83"/>
      <c r="M11" s="83"/>
      <c r="N11" s="83"/>
      <c r="O11" s="83"/>
      <c r="P11" s="83"/>
      <c r="Q11" s="83"/>
      <c r="R11" s="83"/>
      <c r="S11" s="83"/>
      <c r="T11" s="75"/>
      <c r="U11" s="75"/>
      <c r="V11" s="75"/>
      <c r="W11" s="81"/>
    </row>
    <row r="12" spans="1:25" ht="23.1" customHeight="1">
      <c r="A12" s="8"/>
      <c r="B12" s="5"/>
      <c r="C12" s="120"/>
      <c r="D12" s="902"/>
      <c r="E12" s="903"/>
      <c r="F12" s="76">
        <f t="shared" si="1"/>
        <v>0</v>
      </c>
      <c r="G12" s="77">
        <f t="shared" si="0"/>
        <v>0</v>
      </c>
      <c r="H12" s="98"/>
      <c r="I12" s="81"/>
      <c r="J12" s="82"/>
      <c r="K12" s="83"/>
      <c r="L12" s="83"/>
      <c r="M12" s="83"/>
      <c r="N12" s="83"/>
      <c r="O12" s="83"/>
      <c r="P12" s="83"/>
      <c r="Q12" s="83"/>
      <c r="R12" s="83"/>
      <c r="S12" s="83"/>
      <c r="T12" s="75"/>
      <c r="U12" s="75"/>
      <c r="V12" s="75"/>
      <c r="W12" s="81"/>
    </row>
    <row r="13" spans="1:25" ht="23.1" customHeight="1">
      <c r="A13" s="8"/>
      <c r="B13" s="5"/>
      <c r="C13" s="120"/>
      <c r="D13" s="902"/>
      <c r="E13" s="903"/>
      <c r="F13" s="76">
        <f t="shared" si="1"/>
        <v>0</v>
      </c>
      <c r="G13" s="77">
        <f t="shared" si="0"/>
        <v>0</v>
      </c>
      <c r="H13" s="98"/>
      <c r="I13" s="81"/>
      <c r="J13" s="82"/>
      <c r="K13" s="83"/>
      <c r="L13" s="83"/>
      <c r="M13" s="83"/>
      <c r="N13" s="83"/>
      <c r="O13" s="83"/>
      <c r="P13" s="83"/>
      <c r="Q13" s="83"/>
      <c r="R13" s="83"/>
      <c r="S13" s="83"/>
      <c r="T13" s="75"/>
      <c r="U13" s="75"/>
      <c r="V13" s="75"/>
      <c r="W13" s="81"/>
    </row>
    <row r="14" spans="1:25" ht="23.1" customHeight="1">
      <c r="A14" s="8"/>
      <c r="B14" s="5"/>
      <c r="C14" s="120"/>
      <c r="D14" s="902"/>
      <c r="E14" s="903"/>
      <c r="F14" s="76">
        <f t="shared" si="1"/>
        <v>0</v>
      </c>
      <c r="G14" s="77">
        <f t="shared" si="0"/>
        <v>0</v>
      </c>
      <c r="H14" s="98"/>
      <c r="I14" s="81"/>
      <c r="J14" s="82"/>
      <c r="K14" s="83"/>
      <c r="L14" s="83"/>
      <c r="M14" s="83"/>
      <c r="N14" s="83"/>
      <c r="O14" s="83"/>
      <c r="P14" s="83"/>
      <c r="Q14" s="83"/>
      <c r="R14" s="83"/>
      <c r="S14" s="83"/>
      <c r="T14" s="75"/>
      <c r="U14" s="75"/>
      <c r="V14" s="75"/>
      <c r="W14" s="81"/>
    </row>
    <row r="15" spans="1:25" ht="23.1" customHeight="1">
      <c r="A15" s="8"/>
      <c r="B15" s="5"/>
      <c r="C15" s="120"/>
      <c r="D15" s="1126"/>
      <c r="E15" s="1127"/>
      <c r="F15" s="76">
        <f t="shared" si="1"/>
        <v>0</v>
      </c>
      <c r="G15" s="77">
        <f t="shared" si="0"/>
        <v>0</v>
      </c>
      <c r="H15" s="98"/>
      <c r="I15" s="81"/>
      <c r="J15" s="82"/>
      <c r="K15" s="83"/>
      <c r="L15" s="83"/>
      <c r="M15" s="83"/>
      <c r="N15" s="83"/>
      <c r="O15" s="83"/>
      <c r="P15" s="83"/>
      <c r="Q15" s="83"/>
      <c r="R15" s="83"/>
      <c r="S15" s="83"/>
      <c r="T15" s="75"/>
      <c r="U15" s="75"/>
      <c r="V15" s="75"/>
      <c r="W15" s="81"/>
    </row>
    <row r="16" spans="1:25" ht="23.1" customHeight="1">
      <c r="A16" s="8"/>
      <c r="B16" s="5"/>
      <c r="C16" s="120"/>
      <c r="D16" s="1126"/>
      <c r="E16" s="1127"/>
      <c r="F16" s="76">
        <f t="shared" si="1"/>
        <v>0</v>
      </c>
      <c r="G16" s="77">
        <f t="shared" si="0"/>
        <v>0</v>
      </c>
      <c r="H16" s="98"/>
      <c r="I16" s="81"/>
      <c r="J16" s="82"/>
      <c r="K16" s="83"/>
      <c r="L16" s="83"/>
      <c r="M16" s="83"/>
      <c r="N16" s="83"/>
      <c r="O16" s="83"/>
      <c r="P16" s="83"/>
      <c r="Q16" s="83"/>
      <c r="R16" s="83"/>
      <c r="S16" s="83"/>
      <c r="T16" s="75"/>
      <c r="U16" s="75"/>
      <c r="V16" s="75"/>
      <c r="W16" s="81"/>
    </row>
    <row r="17" spans="1:23" ht="23.1" customHeight="1">
      <c r="A17" s="8"/>
      <c r="B17" s="5"/>
      <c r="C17" s="120"/>
      <c r="D17" s="1126"/>
      <c r="E17" s="1127"/>
      <c r="F17" s="76">
        <f t="shared" si="1"/>
        <v>0</v>
      </c>
      <c r="G17" s="77">
        <f t="shared" si="0"/>
        <v>0</v>
      </c>
      <c r="H17" s="98"/>
      <c r="I17" s="81"/>
      <c r="J17" s="82"/>
      <c r="K17" s="83"/>
      <c r="L17" s="83"/>
      <c r="M17" s="83"/>
      <c r="N17" s="83"/>
      <c r="O17" s="83"/>
      <c r="P17" s="83"/>
      <c r="Q17" s="83"/>
      <c r="R17" s="83"/>
      <c r="S17" s="83"/>
      <c r="T17" s="75"/>
      <c r="U17" s="75"/>
      <c r="V17" s="75"/>
      <c r="W17" s="81"/>
    </row>
    <row r="18" spans="1:23" ht="23.1" customHeight="1">
      <c r="A18" s="8"/>
      <c r="B18" s="5"/>
      <c r="C18" s="120"/>
      <c r="D18" s="1128"/>
      <c r="E18" s="1129"/>
      <c r="F18" s="76">
        <f t="shared" si="1"/>
        <v>0</v>
      </c>
      <c r="G18" s="77">
        <f t="shared" si="0"/>
        <v>0</v>
      </c>
      <c r="H18" s="98"/>
      <c r="I18" s="81"/>
      <c r="J18" s="82"/>
      <c r="K18" s="83"/>
      <c r="L18" s="83"/>
      <c r="M18" s="83"/>
      <c r="N18" s="83"/>
      <c r="O18" s="83"/>
      <c r="P18" s="83"/>
      <c r="Q18" s="83"/>
      <c r="R18" s="83"/>
      <c r="S18" s="83"/>
      <c r="T18" s="75"/>
      <c r="U18" s="75"/>
      <c r="V18" s="75"/>
      <c r="W18" s="81"/>
    </row>
    <row r="19" spans="1:23" ht="23.1" customHeight="1">
      <c r="A19" s="8"/>
      <c r="B19" s="5"/>
      <c r="C19" s="120"/>
      <c r="D19" s="1130"/>
      <c r="E19" s="1131"/>
      <c r="F19" s="76">
        <f t="shared" si="1"/>
        <v>0</v>
      </c>
      <c r="G19" s="77">
        <f t="shared" si="0"/>
        <v>0</v>
      </c>
      <c r="H19" s="98"/>
      <c r="I19" s="81"/>
      <c r="J19" s="82"/>
      <c r="K19" s="83"/>
      <c r="L19" s="83"/>
      <c r="M19" s="145"/>
      <c r="N19" s="83"/>
      <c r="O19" s="83"/>
      <c r="P19" s="83"/>
      <c r="Q19" s="83"/>
      <c r="R19" s="83"/>
      <c r="S19" s="83"/>
      <c r="T19" s="75"/>
      <c r="U19" s="75"/>
      <c r="V19" s="75"/>
      <c r="W19" s="81"/>
    </row>
    <row r="20" spans="1:23" ht="23.1" customHeight="1">
      <c r="A20" s="8"/>
      <c r="B20" s="5"/>
      <c r="C20" s="120"/>
      <c r="D20" s="1130"/>
      <c r="E20" s="1131"/>
      <c r="F20" s="76">
        <f t="shared" si="1"/>
        <v>0</v>
      </c>
      <c r="G20" s="77">
        <f t="shared" ref="G20:G49" si="2">SUM(J20:V20)</f>
        <v>0</v>
      </c>
      <c r="H20" s="98"/>
      <c r="I20" s="81"/>
      <c r="J20" s="82"/>
      <c r="K20" s="83"/>
      <c r="L20" s="83"/>
      <c r="M20" s="83"/>
      <c r="N20" s="83"/>
      <c r="O20" s="83"/>
      <c r="P20" s="83"/>
      <c r="Q20" s="83"/>
      <c r="R20" s="83"/>
      <c r="S20" s="83"/>
      <c r="T20" s="75"/>
      <c r="U20" s="75"/>
      <c r="V20" s="75"/>
      <c r="W20" s="81"/>
    </row>
    <row r="21" spans="1:23" ht="23.1" customHeight="1">
      <c r="A21" s="8"/>
      <c r="B21" s="5"/>
      <c r="C21" s="120"/>
      <c r="D21" s="1130"/>
      <c r="E21" s="1131"/>
      <c r="F21" s="76">
        <f t="shared" si="1"/>
        <v>0</v>
      </c>
      <c r="G21" s="77">
        <f t="shared" si="2"/>
        <v>0</v>
      </c>
      <c r="H21" s="98"/>
      <c r="I21" s="81"/>
      <c r="J21" s="82"/>
      <c r="K21" s="83"/>
      <c r="L21" s="83"/>
      <c r="M21" s="83"/>
      <c r="N21" s="83"/>
      <c r="O21" s="83"/>
      <c r="P21" s="83"/>
      <c r="Q21" s="83"/>
      <c r="R21" s="83"/>
      <c r="S21" s="83"/>
      <c r="T21" s="75"/>
      <c r="U21" s="75"/>
      <c r="V21" s="75"/>
      <c r="W21" s="81"/>
    </row>
    <row r="22" spans="1:23" ht="23.1" customHeight="1">
      <c r="A22" s="8"/>
      <c r="B22" s="5"/>
      <c r="C22" s="120"/>
      <c r="D22" s="1130"/>
      <c r="E22" s="1131"/>
      <c r="F22" s="76">
        <f t="shared" si="1"/>
        <v>0</v>
      </c>
      <c r="G22" s="77">
        <f t="shared" si="2"/>
        <v>0</v>
      </c>
      <c r="H22" s="98"/>
      <c r="I22" s="81"/>
      <c r="J22" s="82"/>
      <c r="K22" s="83"/>
      <c r="L22" s="83"/>
      <c r="M22" s="83"/>
      <c r="N22" s="83"/>
      <c r="O22" s="83"/>
      <c r="P22" s="83"/>
      <c r="Q22" s="83"/>
      <c r="R22" s="83"/>
      <c r="S22" s="83"/>
      <c r="T22" s="75"/>
      <c r="U22" s="75"/>
      <c r="V22" s="75"/>
      <c r="W22" s="81"/>
    </row>
    <row r="23" spans="1:23" ht="23.1" customHeight="1">
      <c r="A23" s="8"/>
      <c r="B23" s="5"/>
      <c r="C23" s="120"/>
      <c r="D23" s="1130"/>
      <c r="E23" s="1131"/>
      <c r="F23" s="76">
        <f t="shared" si="1"/>
        <v>0</v>
      </c>
      <c r="G23" s="77">
        <f t="shared" si="2"/>
        <v>0</v>
      </c>
      <c r="H23" s="98"/>
      <c r="I23" s="81"/>
      <c r="J23" s="82"/>
      <c r="K23" s="83"/>
      <c r="L23" s="83"/>
      <c r="M23" s="83"/>
      <c r="N23" s="83"/>
      <c r="O23" s="83"/>
      <c r="P23" s="83"/>
      <c r="Q23" s="83"/>
      <c r="R23" s="83"/>
      <c r="S23" s="83"/>
      <c r="T23" s="75"/>
      <c r="U23" s="75"/>
      <c r="V23" s="75"/>
      <c r="W23" s="81"/>
    </row>
    <row r="24" spans="1:23" ht="23.1" customHeight="1">
      <c r="A24" s="8"/>
      <c r="B24" s="5"/>
      <c r="C24" s="120"/>
      <c r="D24" s="1124"/>
      <c r="E24" s="1125"/>
      <c r="F24" s="76">
        <f t="shared" si="1"/>
        <v>0</v>
      </c>
      <c r="G24" s="77">
        <f t="shared" si="2"/>
        <v>0</v>
      </c>
      <c r="H24" s="98"/>
      <c r="I24" s="81"/>
      <c r="J24" s="82"/>
      <c r="K24" s="83"/>
      <c r="L24" s="83"/>
      <c r="M24" s="83"/>
      <c r="N24" s="83"/>
      <c r="O24" s="83"/>
      <c r="P24" s="83"/>
      <c r="Q24" s="83"/>
      <c r="R24" s="83"/>
      <c r="S24" s="83"/>
      <c r="T24" s="75"/>
      <c r="U24" s="75"/>
      <c r="V24" s="75"/>
      <c r="W24" s="81"/>
    </row>
    <row r="25" spans="1:23" ht="23.1" customHeight="1">
      <c r="A25" s="8"/>
      <c r="B25" s="5"/>
      <c r="C25" s="120"/>
      <c r="D25" s="1124"/>
      <c r="E25" s="1125"/>
      <c r="F25" s="76">
        <f t="shared" si="1"/>
        <v>0</v>
      </c>
      <c r="G25" s="77">
        <f t="shared" si="2"/>
        <v>0</v>
      </c>
      <c r="H25" s="98"/>
      <c r="I25" s="81"/>
      <c r="J25" s="82"/>
      <c r="K25" s="83"/>
      <c r="L25" s="83"/>
      <c r="M25" s="83"/>
      <c r="N25" s="83"/>
      <c r="O25" s="83"/>
      <c r="P25" s="83"/>
      <c r="Q25" s="83"/>
      <c r="R25" s="83"/>
      <c r="S25" s="83"/>
      <c r="T25" s="75"/>
      <c r="U25" s="75"/>
      <c r="V25" s="75"/>
      <c r="W25" s="81"/>
    </row>
    <row r="26" spans="1:23" ht="23.1" customHeight="1">
      <c r="A26" s="8"/>
      <c r="B26" s="5"/>
      <c r="C26" s="120"/>
      <c r="D26" s="1124"/>
      <c r="E26" s="1125"/>
      <c r="F26" s="76">
        <f t="shared" si="1"/>
        <v>0</v>
      </c>
      <c r="G26" s="77">
        <f t="shared" si="2"/>
        <v>0</v>
      </c>
      <c r="H26" s="98"/>
      <c r="I26" s="81"/>
      <c r="J26" s="82"/>
      <c r="K26" s="83"/>
      <c r="L26" s="83"/>
      <c r="M26" s="83"/>
      <c r="N26" s="83"/>
      <c r="O26" s="83"/>
      <c r="P26" s="83"/>
      <c r="Q26" s="83"/>
      <c r="R26" s="83"/>
      <c r="S26" s="83"/>
      <c r="T26" s="75"/>
      <c r="U26" s="75"/>
      <c r="V26" s="75"/>
      <c r="W26" s="81"/>
    </row>
    <row r="27" spans="1:23" ht="23.1" customHeight="1">
      <c r="A27" s="8"/>
      <c r="B27" s="5"/>
      <c r="C27" s="120"/>
      <c r="D27" s="842"/>
      <c r="E27" s="843"/>
      <c r="F27" s="76">
        <f t="shared" si="1"/>
        <v>0</v>
      </c>
      <c r="G27" s="77">
        <f t="shared" si="2"/>
        <v>0</v>
      </c>
      <c r="H27" s="98"/>
      <c r="I27" s="81"/>
      <c r="J27" s="82"/>
      <c r="K27" s="83"/>
      <c r="L27" s="83"/>
      <c r="M27" s="83"/>
      <c r="N27" s="83"/>
      <c r="O27" s="83"/>
      <c r="P27" s="83"/>
      <c r="Q27" s="83"/>
      <c r="R27" s="83"/>
      <c r="S27" s="83"/>
      <c r="T27" s="75"/>
      <c r="U27" s="75"/>
      <c r="V27" s="75"/>
      <c r="W27" s="81"/>
    </row>
    <row r="28" spans="1:23" ht="23.1" customHeight="1">
      <c r="A28" s="8"/>
      <c r="B28" s="5"/>
      <c r="C28" s="120"/>
      <c r="D28" s="842"/>
      <c r="E28" s="843"/>
      <c r="F28" s="76">
        <f t="shared" si="1"/>
        <v>0</v>
      </c>
      <c r="G28" s="77">
        <f t="shared" si="2"/>
        <v>0</v>
      </c>
      <c r="H28" s="98"/>
      <c r="I28" s="81"/>
      <c r="J28" s="82"/>
      <c r="K28" s="83"/>
      <c r="L28" s="83"/>
      <c r="M28" s="83"/>
      <c r="N28" s="83"/>
      <c r="O28" s="83"/>
      <c r="P28" s="83"/>
      <c r="Q28" s="83"/>
      <c r="R28" s="83"/>
      <c r="S28" s="83"/>
      <c r="T28" s="75"/>
      <c r="U28" s="75"/>
      <c r="V28" s="75"/>
      <c r="W28" s="81"/>
    </row>
    <row r="29" spans="1:23" ht="23.1" customHeight="1">
      <c r="A29" s="8"/>
      <c r="B29" s="5"/>
      <c r="C29" s="120"/>
      <c r="D29" s="842"/>
      <c r="E29" s="843"/>
      <c r="F29" s="76">
        <f t="shared" si="1"/>
        <v>0</v>
      </c>
      <c r="G29" s="77">
        <f t="shared" si="2"/>
        <v>0</v>
      </c>
      <c r="H29" s="98"/>
      <c r="I29" s="81"/>
      <c r="J29" s="82"/>
      <c r="K29" s="83"/>
      <c r="L29" s="104"/>
      <c r="M29" s="83"/>
      <c r="N29" s="83"/>
      <c r="O29" s="83"/>
      <c r="P29" s="83"/>
      <c r="Q29" s="83"/>
      <c r="R29" s="83"/>
      <c r="S29" s="83"/>
      <c r="T29" s="75"/>
      <c r="U29" s="75"/>
      <c r="V29" s="75"/>
      <c r="W29" s="81"/>
    </row>
    <row r="30" spans="1:23" ht="23.1" customHeight="1">
      <c r="A30" s="8"/>
      <c r="B30" s="5"/>
      <c r="C30" s="120"/>
      <c r="D30" s="842"/>
      <c r="E30" s="843"/>
      <c r="F30" s="76">
        <f t="shared" si="1"/>
        <v>0</v>
      </c>
      <c r="G30" s="77">
        <f t="shared" si="2"/>
        <v>0</v>
      </c>
      <c r="H30" s="98"/>
      <c r="I30" s="81"/>
      <c r="J30" s="82"/>
      <c r="K30" s="83"/>
      <c r="L30" s="83"/>
      <c r="M30" s="83"/>
      <c r="N30" s="83"/>
      <c r="O30" s="83"/>
      <c r="P30" s="83"/>
      <c r="Q30" s="83"/>
      <c r="R30" s="83"/>
      <c r="S30" s="83"/>
      <c r="T30" s="75"/>
      <c r="U30" s="75"/>
      <c r="V30" s="75"/>
      <c r="W30" s="81"/>
    </row>
    <row r="31" spans="1:23" ht="23.1" customHeight="1">
      <c r="A31" s="8"/>
      <c r="B31" s="5"/>
      <c r="C31" s="120"/>
      <c r="D31" s="842"/>
      <c r="E31" s="843"/>
      <c r="F31" s="76">
        <f t="shared" si="1"/>
        <v>0</v>
      </c>
      <c r="G31" s="77">
        <f t="shared" si="2"/>
        <v>0</v>
      </c>
      <c r="H31" s="98"/>
      <c r="I31" s="81"/>
      <c r="J31" s="82"/>
      <c r="K31" s="83"/>
      <c r="L31" s="83"/>
      <c r="M31" s="83"/>
      <c r="N31" s="83"/>
      <c r="O31" s="83"/>
      <c r="P31" s="83"/>
      <c r="Q31" s="83"/>
      <c r="R31" s="83"/>
      <c r="S31" s="83"/>
      <c r="T31" s="75"/>
      <c r="U31" s="75"/>
      <c r="V31" s="75"/>
      <c r="W31" s="81"/>
    </row>
    <row r="32" spans="1:23" ht="23.1" customHeight="1">
      <c r="A32" s="8"/>
      <c r="B32" s="5"/>
      <c r="C32" s="120"/>
      <c r="D32" s="842"/>
      <c r="E32" s="843"/>
      <c r="F32" s="76">
        <f t="shared" si="1"/>
        <v>0</v>
      </c>
      <c r="G32" s="77">
        <f t="shared" si="2"/>
        <v>0</v>
      </c>
      <c r="H32" s="98"/>
      <c r="I32" s="81"/>
      <c r="J32" s="82"/>
      <c r="K32" s="83"/>
      <c r="L32" s="83"/>
      <c r="M32" s="83"/>
      <c r="N32" s="83"/>
      <c r="O32" s="83"/>
      <c r="P32" s="83"/>
      <c r="Q32" s="83"/>
      <c r="R32" s="83"/>
      <c r="S32" s="83"/>
      <c r="T32" s="75"/>
      <c r="U32" s="75"/>
      <c r="V32" s="75"/>
      <c r="W32" s="81"/>
    </row>
    <row r="33" spans="1:23" ht="23.1" customHeight="1">
      <c r="A33" s="8"/>
      <c r="B33" s="5"/>
      <c r="C33" s="120"/>
      <c r="D33" s="842"/>
      <c r="E33" s="843"/>
      <c r="F33" s="76">
        <f t="shared" si="1"/>
        <v>0</v>
      </c>
      <c r="G33" s="77">
        <f t="shared" si="2"/>
        <v>0</v>
      </c>
      <c r="H33" s="98"/>
      <c r="I33" s="81"/>
      <c r="J33" s="82"/>
      <c r="K33" s="83"/>
      <c r="L33" s="83"/>
      <c r="M33" s="83"/>
      <c r="N33" s="83"/>
      <c r="O33" s="83"/>
      <c r="P33" s="83"/>
      <c r="Q33" s="83"/>
      <c r="R33" s="83"/>
      <c r="S33" s="83"/>
      <c r="T33" s="75"/>
      <c r="U33" s="75"/>
      <c r="V33" s="75"/>
      <c r="W33" s="81"/>
    </row>
    <row r="34" spans="1:23" ht="23.1" customHeight="1">
      <c r="A34" s="8"/>
      <c r="B34" s="5"/>
      <c r="C34" s="120"/>
      <c r="D34" s="842"/>
      <c r="E34" s="843"/>
      <c r="F34" s="76">
        <f t="shared" si="1"/>
        <v>0</v>
      </c>
      <c r="G34" s="77">
        <f t="shared" si="2"/>
        <v>0</v>
      </c>
      <c r="H34" s="98"/>
      <c r="I34" s="81"/>
      <c r="J34" s="82"/>
      <c r="K34" s="83"/>
      <c r="L34" s="83"/>
      <c r="M34" s="83"/>
      <c r="N34" s="83"/>
      <c r="O34" s="83"/>
      <c r="P34" s="83"/>
      <c r="Q34" s="83"/>
      <c r="R34" s="83"/>
      <c r="S34" s="83"/>
      <c r="T34" s="75"/>
      <c r="U34" s="75"/>
      <c r="V34" s="75"/>
      <c r="W34" s="81"/>
    </row>
    <row r="35" spans="1:23" ht="22.5" customHeight="1">
      <c r="A35" s="8"/>
      <c r="B35" s="5"/>
      <c r="C35" s="120"/>
      <c r="D35" s="842"/>
      <c r="E35" s="843"/>
      <c r="F35" s="76">
        <f t="shared" si="1"/>
        <v>0</v>
      </c>
      <c r="G35" s="77">
        <f t="shared" si="2"/>
        <v>0</v>
      </c>
      <c r="H35" s="98"/>
      <c r="I35" s="81"/>
      <c r="J35" s="82"/>
      <c r="K35" s="83"/>
      <c r="L35" s="83"/>
      <c r="M35" s="83"/>
      <c r="N35" s="83"/>
      <c r="O35" s="83"/>
      <c r="P35" s="83"/>
      <c r="Q35" s="83"/>
      <c r="R35" s="83"/>
      <c r="S35" s="83"/>
      <c r="T35" s="75"/>
      <c r="U35" s="75"/>
      <c r="V35" s="75"/>
      <c r="W35" s="81"/>
    </row>
    <row r="36" spans="1:23" ht="22.5" customHeight="1">
      <c r="A36" s="8"/>
      <c r="B36" s="5"/>
      <c r="C36" s="120"/>
      <c r="D36" s="842"/>
      <c r="E36" s="843"/>
      <c r="F36" s="76">
        <f t="shared" ref="F36:F48" si="3">SUM(H36:I36)</f>
        <v>0</v>
      </c>
      <c r="G36" s="77">
        <f t="shared" ref="G36:G48" si="4">SUM(J36:V36)</f>
        <v>0</v>
      </c>
      <c r="H36" s="118"/>
      <c r="I36" s="117"/>
      <c r="J36" s="114"/>
      <c r="K36" s="115"/>
      <c r="L36" s="115"/>
      <c r="M36" s="115"/>
      <c r="N36" s="115"/>
      <c r="O36" s="115"/>
      <c r="P36" s="115"/>
      <c r="Q36" s="115"/>
      <c r="R36" s="115"/>
      <c r="S36" s="115"/>
      <c r="T36" s="116"/>
      <c r="U36" s="116"/>
      <c r="V36" s="116"/>
      <c r="W36" s="117"/>
    </row>
    <row r="37" spans="1:23" ht="22.5" customHeight="1">
      <c r="A37" s="110"/>
      <c r="B37" s="111"/>
      <c r="C37" s="119"/>
      <c r="D37" s="842"/>
      <c r="E37" s="843"/>
      <c r="F37" s="76">
        <f t="shared" si="3"/>
        <v>0</v>
      </c>
      <c r="G37" s="77">
        <f t="shared" si="4"/>
        <v>0</v>
      </c>
      <c r="H37" s="118"/>
      <c r="I37" s="117"/>
      <c r="J37" s="114"/>
      <c r="K37" s="115"/>
      <c r="L37" s="115"/>
      <c r="M37" s="115"/>
      <c r="N37" s="115"/>
      <c r="O37" s="115"/>
      <c r="P37" s="115"/>
      <c r="Q37" s="115"/>
      <c r="R37" s="115"/>
      <c r="S37" s="115"/>
      <c r="T37" s="116"/>
      <c r="U37" s="116"/>
      <c r="V37" s="116"/>
      <c r="W37" s="117"/>
    </row>
    <row r="38" spans="1:23" ht="22.5" customHeight="1">
      <c r="A38" s="110"/>
      <c r="B38" s="111"/>
      <c r="C38" s="119"/>
      <c r="D38" s="842"/>
      <c r="E38" s="843"/>
      <c r="F38" s="76">
        <f>SUM(H38:I38)</f>
        <v>0</v>
      </c>
      <c r="G38" s="77">
        <f>SUM(J38:V38)</f>
        <v>0</v>
      </c>
      <c r="H38" s="118"/>
      <c r="I38" s="117"/>
      <c r="J38" s="114"/>
      <c r="K38" s="115"/>
      <c r="L38" s="115"/>
      <c r="M38" s="115"/>
      <c r="N38" s="115"/>
      <c r="O38" s="115"/>
      <c r="P38" s="115"/>
      <c r="Q38" s="115"/>
      <c r="R38" s="115"/>
      <c r="S38" s="115"/>
      <c r="T38" s="116"/>
      <c r="U38" s="116"/>
      <c r="V38" s="116"/>
      <c r="W38" s="117"/>
    </row>
    <row r="39" spans="1:23" ht="22.5" customHeight="1">
      <c r="A39" s="110"/>
      <c r="B39" s="111"/>
      <c r="C39" s="119"/>
      <c r="D39" s="842"/>
      <c r="E39" s="843"/>
      <c r="F39" s="76">
        <f t="shared" si="3"/>
        <v>0</v>
      </c>
      <c r="G39" s="77">
        <f t="shared" si="4"/>
        <v>0</v>
      </c>
      <c r="H39" s="118"/>
      <c r="I39" s="117"/>
      <c r="J39" s="114"/>
      <c r="K39" s="115"/>
      <c r="L39" s="115"/>
      <c r="M39" s="115"/>
      <c r="N39" s="115"/>
      <c r="O39" s="115"/>
      <c r="P39" s="115"/>
      <c r="Q39" s="115"/>
      <c r="R39" s="115"/>
      <c r="S39" s="115"/>
      <c r="T39" s="116"/>
      <c r="U39" s="116"/>
      <c r="V39" s="116"/>
      <c r="W39" s="117"/>
    </row>
    <row r="40" spans="1:23" ht="22.5" customHeight="1">
      <c r="A40" s="110"/>
      <c r="B40" s="111"/>
      <c r="C40" s="119"/>
      <c r="D40" s="842"/>
      <c r="E40" s="843"/>
      <c r="F40" s="76">
        <f t="shared" si="3"/>
        <v>0</v>
      </c>
      <c r="G40" s="77">
        <f t="shared" si="4"/>
        <v>0</v>
      </c>
      <c r="H40" s="118"/>
      <c r="I40" s="117"/>
      <c r="J40" s="114"/>
      <c r="K40" s="115"/>
      <c r="L40" s="115"/>
      <c r="M40" s="115"/>
      <c r="N40" s="115"/>
      <c r="O40" s="115"/>
      <c r="P40" s="115"/>
      <c r="Q40" s="115"/>
      <c r="R40" s="115"/>
      <c r="S40" s="115"/>
      <c r="T40" s="116"/>
      <c r="U40" s="116"/>
      <c r="V40" s="116"/>
      <c r="W40" s="117"/>
    </row>
    <row r="41" spans="1:23" ht="22.5" customHeight="1">
      <c r="A41" s="110"/>
      <c r="B41" s="111"/>
      <c r="C41" s="119"/>
      <c r="D41" s="842"/>
      <c r="E41" s="843"/>
      <c r="F41" s="76">
        <f t="shared" si="3"/>
        <v>0</v>
      </c>
      <c r="G41" s="77">
        <f t="shared" si="4"/>
        <v>0</v>
      </c>
      <c r="H41" s="118"/>
      <c r="I41" s="117"/>
      <c r="J41" s="114"/>
      <c r="K41" s="115"/>
      <c r="L41" s="115"/>
      <c r="M41" s="115"/>
      <c r="N41" s="115"/>
      <c r="O41" s="115"/>
      <c r="P41" s="115"/>
      <c r="Q41" s="115"/>
      <c r="R41" s="115"/>
      <c r="S41" s="115"/>
      <c r="T41" s="116"/>
      <c r="U41" s="116"/>
      <c r="V41" s="116"/>
      <c r="W41" s="117"/>
    </row>
    <row r="42" spans="1:23" ht="22.5" customHeight="1">
      <c r="A42" s="110"/>
      <c r="B42" s="111"/>
      <c r="C42" s="119"/>
      <c r="D42" s="842"/>
      <c r="E42" s="843"/>
      <c r="F42" s="76">
        <f t="shared" si="3"/>
        <v>0</v>
      </c>
      <c r="G42" s="77">
        <f t="shared" si="4"/>
        <v>0</v>
      </c>
      <c r="H42" s="118"/>
      <c r="I42" s="117"/>
      <c r="J42" s="114"/>
      <c r="K42" s="115"/>
      <c r="L42" s="115"/>
      <c r="M42" s="115"/>
      <c r="N42" s="115"/>
      <c r="O42" s="115"/>
      <c r="P42" s="115"/>
      <c r="Q42" s="115"/>
      <c r="R42" s="115"/>
      <c r="S42" s="115"/>
      <c r="T42" s="116"/>
      <c r="U42" s="116"/>
      <c r="V42" s="116"/>
      <c r="W42" s="117"/>
    </row>
    <row r="43" spans="1:23" ht="22.5" customHeight="1">
      <c r="A43" s="110"/>
      <c r="B43" s="111"/>
      <c r="C43" s="119"/>
      <c r="D43" s="842"/>
      <c r="E43" s="843"/>
      <c r="F43" s="76">
        <f t="shared" si="3"/>
        <v>0</v>
      </c>
      <c r="G43" s="77">
        <f t="shared" si="4"/>
        <v>0</v>
      </c>
      <c r="H43" s="118"/>
      <c r="I43" s="117"/>
      <c r="J43" s="114"/>
      <c r="K43" s="115"/>
      <c r="L43" s="115"/>
      <c r="M43" s="115"/>
      <c r="N43" s="115"/>
      <c r="O43" s="115"/>
      <c r="P43" s="115"/>
      <c r="Q43" s="115"/>
      <c r="R43" s="115"/>
      <c r="S43" s="115"/>
      <c r="T43" s="116"/>
      <c r="U43" s="116"/>
      <c r="V43" s="116"/>
      <c r="W43" s="117"/>
    </row>
    <row r="44" spans="1:23" ht="22.5" customHeight="1">
      <c r="A44" s="110"/>
      <c r="B44" s="111"/>
      <c r="C44" s="119"/>
      <c r="D44" s="842"/>
      <c r="E44" s="843"/>
      <c r="F44" s="76">
        <f t="shared" si="3"/>
        <v>0</v>
      </c>
      <c r="G44" s="77">
        <f t="shared" si="4"/>
        <v>0</v>
      </c>
      <c r="H44" s="118"/>
      <c r="I44" s="117"/>
      <c r="J44" s="114"/>
      <c r="K44" s="115"/>
      <c r="L44" s="115"/>
      <c r="M44" s="115"/>
      <c r="N44" s="115"/>
      <c r="O44" s="115"/>
      <c r="P44" s="115"/>
      <c r="Q44" s="115"/>
      <c r="R44" s="115"/>
      <c r="S44" s="115"/>
      <c r="T44" s="116"/>
      <c r="U44" s="116"/>
      <c r="V44" s="116"/>
      <c r="W44" s="117"/>
    </row>
    <row r="45" spans="1:23" ht="22.5" customHeight="1">
      <c r="A45" s="110"/>
      <c r="B45" s="111"/>
      <c r="C45" s="119"/>
      <c r="D45" s="842"/>
      <c r="E45" s="843"/>
      <c r="F45" s="76">
        <f t="shared" si="3"/>
        <v>0</v>
      </c>
      <c r="G45" s="77">
        <f t="shared" si="4"/>
        <v>0</v>
      </c>
      <c r="H45" s="118"/>
      <c r="I45" s="117"/>
      <c r="J45" s="114"/>
      <c r="K45" s="115"/>
      <c r="L45" s="115"/>
      <c r="M45" s="115"/>
      <c r="N45" s="115"/>
      <c r="O45" s="115"/>
      <c r="P45" s="115"/>
      <c r="Q45" s="115"/>
      <c r="R45" s="115"/>
      <c r="S45" s="115"/>
      <c r="T45" s="116"/>
      <c r="U45" s="116"/>
      <c r="V45" s="116"/>
      <c r="W45" s="117"/>
    </row>
    <row r="46" spans="1:23" ht="22.5" customHeight="1">
      <c r="A46" s="110"/>
      <c r="B46" s="111"/>
      <c r="C46" s="119"/>
      <c r="D46" s="842"/>
      <c r="E46" s="843"/>
      <c r="F46" s="76">
        <f t="shared" si="3"/>
        <v>0</v>
      </c>
      <c r="G46" s="77">
        <f t="shared" si="4"/>
        <v>0</v>
      </c>
      <c r="H46" s="118"/>
      <c r="I46" s="117"/>
      <c r="J46" s="114"/>
      <c r="K46" s="115"/>
      <c r="L46" s="115"/>
      <c r="M46" s="115"/>
      <c r="N46" s="115"/>
      <c r="O46" s="115"/>
      <c r="P46" s="115"/>
      <c r="Q46" s="115"/>
      <c r="R46" s="115"/>
      <c r="S46" s="115"/>
      <c r="T46" s="116"/>
      <c r="U46" s="116"/>
      <c r="V46" s="116"/>
      <c r="W46" s="117"/>
    </row>
    <row r="47" spans="1:23" ht="22.5" customHeight="1">
      <c r="A47" s="110"/>
      <c r="B47" s="111"/>
      <c r="C47" s="119"/>
      <c r="D47" s="842"/>
      <c r="E47" s="843"/>
      <c r="F47" s="76">
        <f t="shared" si="3"/>
        <v>0</v>
      </c>
      <c r="G47" s="77">
        <f t="shared" si="4"/>
        <v>0</v>
      </c>
      <c r="H47" s="118"/>
      <c r="I47" s="117"/>
      <c r="J47" s="114"/>
      <c r="K47" s="115"/>
      <c r="L47" s="115"/>
      <c r="M47" s="115"/>
      <c r="N47" s="115"/>
      <c r="O47" s="115"/>
      <c r="P47" s="115"/>
      <c r="Q47" s="115"/>
      <c r="R47" s="115"/>
      <c r="S47" s="115"/>
      <c r="T47" s="116"/>
      <c r="U47" s="116"/>
      <c r="V47" s="116"/>
      <c r="W47" s="117"/>
    </row>
    <row r="48" spans="1:23" ht="22.5" customHeight="1">
      <c r="A48" s="110"/>
      <c r="B48" s="111"/>
      <c r="C48" s="119"/>
      <c r="D48" s="842"/>
      <c r="E48" s="843"/>
      <c r="F48" s="76">
        <f t="shared" si="3"/>
        <v>0</v>
      </c>
      <c r="G48" s="77">
        <f t="shared" si="4"/>
        <v>0</v>
      </c>
      <c r="H48" s="118"/>
      <c r="I48" s="117"/>
      <c r="J48" s="114"/>
      <c r="K48" s="115"/>
      <c r="L48" s="115"/>
      <c r="M48" s="115"/>
      <c r="N48" s="115"/>
      <c r="O48" s="115"/>
      <c r="P48" s="115"/>
      <c r="Q48" s="115"/>
      <c r="R48" s="115"/>
      <c r="S48" s="115"/>
      <c r="T48" s="116"/>
      <c r="U48" s="116"/>
      <c r="V48" s="116"/>
      <c r="W48" s="117"/>
    </row>
    <row r="49" spans="1:25" ht="22.5" customHeight="1" thickBot="1">
      <c r="A49" s="9"/>
      <c r="B49" s="6"/>
      <c r="C49" s="6"/>
      <c r="D49" s="842"/>
      <c r="E49" s="843"/>
      <c r="F49" s="76">
        <f t="shared" si="1"/>
        <v>0</v>
      </c>
      <c r="G49" s="84">
        <f t="shared" si="2"/>
        <v>0</v>
      </c>
      <c r="H49" s="100"/>
      <c r="I49" s="85"/>
      <c r="J49" s="86"/>
      <c r="K49" s="87"/>
      <c r="L49" s="87"/>
      <c r="M49" s="87"/>
      <c r="N49" s="87"/>
      <c r="O49" s="87"/>
      <c r="P49" s="87"/>
      <c r="Q49" s="87"/>
      <c r="R49" s="87"/>
      <c r="S49" s="87"/>
      <c r="T49" s="88"/>
      <c r="U49" s="88"/>
      <c r="V49" s="88"/>
      <c r="W49" s="85"/>
    </row>
    <row r="50" spans="1:25" s="664" customFormat="1" ht="30" customHeight="1" thickBot="1">
      <c r="A50" s="674"/>
      <c r="B50" s="675"/>
      <c r="C50" s="675"/>
      <c r="D50" s="896" t="s">
        <v>83</v>
      </c>
      <c r="E50" s="897"/>
      <c r="F50" s="676">
        <f>SUM(F4:F49)</f>
        <v>0</v>
      </c>
      <c r="G50" s="676">
        <f>SUM(G4:G49)</f>
        <v>0</v>
      </c>
      <c r="H50" s="676">
        <f t="shared" ref="H50:W50" si="5">SUM(H4:H49)</f>
        <v>0</v>
      </c>
      <c r="I50" s="676">
        <f t="shared" si="5"/>
        <v>0</v>
      </c>
      <c r="J50" s="676">
        <f t="shared" si="5"/>
        <v>0</v>
      </c>
      <c r="K50" s="676">
        <f t="shared" si="5"/>
        <v>0</v>
      </c>
      <c r="L50" s="676">
        <f t="shared" si="5"/>
        <v>0</v>
      </c>
      <c r="M50" s="676">
        <f t="shared" si="5"/>
        <v>0</v>
      </c>
      <c r="N50" s="676">
        <f t="shared" si="5"/>
        <v>0</v>
      </c>
      <c r="O50" s="676">
        <f t="shared" si="5"/>
        <v>0</v>
      </c>
      <c r="P50" s="676">
        <f t="shared" si="5"/>
        <v>0</v>
      </c>
      <c r="Q50" s="676">
        <f t="shared" si="5"/>
        <v>0</v>
      </c>
      <c r="R50" s="677">
        <f t="shared" si="5"/>
        <v>0</v>
      </c>
      <c r="S50" s="677">
        <f t="shared" si="5"/>
        <v>0</v>
      </c>
      <c r="T50" s="677">
        <f t="shared" si="5"/>
        <v>0</v>
      </c>
      <c r="U50" s="677">
        <f t="shared" si="5"/>
        <v>0</v>
      </c>
      <c r="V50" s="677">
        <f t="shared" si="5"/>
        <v>0</v>
      </c>
      <c r="W50" s="776">
        <f t="shared" si="5"/>
        <v>0</v>
      </c>
    </row>
    <row r="51" spans="1:25" s="664" customFormat="1" ht="30" customHeight="1" thickTop="1" thickBot="1">
      <c r="A51" s="912" t="s">
        <v>84</v>
      </c>
      <c r="B51" s="1089"/>
      <c r="C51" s="1089"/>
      <c r="D51" s="1090"/>
      <c r="E51" s="680">
        <f>Jan!E51</f>
        <v>0</v>
      </c>
      <c r="F51" s="1087" t="s">
        <v>85</v>
      </c>
      <c r="G51" s="1088"/>
      <c r="H51" s="1085">
        <f>I50+H50</f>
        <v>0</v>
      </c>
      <c r="I51" s="1086"/>
      <c r="J51" s="1067"/>
      <c r="K51" s="1068"/>
      <c r="L51" s="1068"/>
      <c r="M51" s="681"/>
      <c r="N51" s="1095" t="str">
        <f>Jan!N51</f>
        <v>TOTAL DES DÉPENSES:</v>
      </c>
      <c r="O51" s="1088"/>
      <c r="P51" s="1096">
        <f>SUM(J50:V50)</f>
        <v>0</v>
      </c>
      <c r="Q51" s="1097"/>
      <c r="R51" s="772"/>
      <c r="S51" s="773"/>
      <c r="T51" s="1038" t="s">
        <v>87</v>
      </c>
      <c r="U51" s="1039"/>
      <c r="V51" s="1040">
        <f>W50</f>
        <v>0</v>
      </c>
      <c r="W51" s="1041"/>
    </row>
    <row r="52" spans="1:25" ht="30" customHeight="1" thickTop="1" thickBot="1">
      <c r="A52" s="12"/>
      <c r="B52" s="13"/>
      <c r="C52" s="13"/>
      <c r="D52" s="13"/>
      <c r="E52" s="13"/>
      <c r="F52" s="13"/>
      <c r="G52" s="13"/>
      <c r="H52" s="13"/>
      <c r="I52" s="13"/>
      <c r="J52" s="13"/>
      <c r="K52" s="13"/>
      <c r="L52" s="13"/>
      <c r="M52" s="13"/>
      <c r="N52" s="13"/>
      <c r="O52" s="13"/>
      <c r="P52" s="13"/>
      <c r="Q52" s="13"/>
      <c r="R52" s="13"/>
    </row>
    <row r="53" spans="1:25" s="688" customFormat="1" ht="34.5" customHeight="1" thickBot="1">
      <c r="A53" s="684"/>
      <c r="B53" s="685"/>
      <c r="C53" s="685"/>
      <c r="D53" s="685"/>
      <c r="E53" s="865" t="s">
        <v>88</v>
      </c>
      <c r="F53" s="866"/>
      <c r="G53" s="866"/>
      <c r="H53" s="908"/>
      <c r="I53" s="909"/>
      <c r="J53" s="1091" t="str">
        <f>C2</f>
        <v>Mars</v>
      </c>
      <c r="K53" s="1092"/>
      <c r="L53" s="686">
        <f>'POUR DEBUTER'!J6</f>
        <v>0</v>
      </c>
      <c r="M53" s="865" t="s">
        <v>89</v>
      </c>
      <c r="N53" s="866"/>
      <c r="O53" s="866"/>
      <c r="P53" s="867"/>
      <c r="Q53" s="687" t="str">
        <f>J53</f>
        <v>Mars</v>
      </c>
      <c r="R53" s="671"/>
    </row>
    <row r="54" spans="1:25" s="664" customFormat="1" ht="46.5" customHeight="1" thickBot="1">
      <c r="A54" s="702"/>
      <c r="B54" s="696"/>
      <c r="C54" s="690"/>
      <c r="D54" s="696"/>
      <c r="E54" s="858" t="s">
        <v>90</v>
      </c>
      <c r="F54" s="859"/>
      <c r="G54" s="691"/>
      <c r="H54" s="884" t="s">
        <v>91</v>
      </c>
      <c r="I54" s="885"/>
      <c r="J54" s="1069"/>
      <c r="K54" s="1070"/>
      <c r="L54" s="761"/>
      <c r="M54" s="855" t="s">
        <v>92</v>
      </c>
      <c r="N54" s="1093"/>
      <c r="O54" s="1093"/>
      <c r="P54" s="1094"/>
      <c r="Q54" s="692"/>
      <c r="R54" s="671"/>
      <c r="Y54" s="694"/>
    </row>
    <row r="55" spans="1:25" s="664" customFormat="1" ht="36" customHeight="1" thickBot="1">
      <c r="A55" s="695"/>
      <c r="B55" s="696"/>
      <c r="C55" s="696"/>
      <c r="D55" s="696"/>
      <c r="E55" s="697"/>
      <c r="F55" s="698"/>
      <c r="G55" s="698"/>
      <c r="H55" s="699"/>
      <c r="I55" s="699"/>
      <c r="J55" s="698"/>
      <c r="K55" s="739"/>
      <c r="L55" s="760"/>
      <c r="M55" s="701" t="s">
        <v>93</v>
      </c>
      <c r="N55" s="846" t="s">
        <v>94</v>
      </c>
      <c r="O55" s="847"/>
      <c r="P55" s="848"/>
      <c r="Q55" s="692"/>
      <c r="R55" s="671"/>
    </row>
    <row r="56" spans="1:25" s="664" customFormat="1" ht="30" customHeight="1" thickBot="1">
      <c r="A56" s="702"/>
      <c r="D56" s="696"/>
      <c r="E56" s="938" t="s">
        <v>95</v>
      </c>
      <c r="F56" s="939"/>
      <c r="G56" s="939"/>
      <c r="H56" s="939"/>
      <c r="I56" s="940"/>
      <c r="J56" s="886">
        <f>Fév!J78</f>
        <v>0</v>
      </c>
      <c r="K56" s="887"/>
      <c r="L56" s="760"/>
      <c r="M56" s="703" t="s">
        <v>96</v>
      </c>
      <c r="N56" s="849" t="s">
        <v>97</v>
      </c>
      <c r="O56" s="850"/>
      <c r="P56" s="851"/>
      <c r="Q56" s="704"/>
      <c r="R56" s="921" t="s">
        <v>98</v>
      </c>
      <c r="S56" s="922"/>
      <c r="T56" s="923"/>
    </row>
    <row r="57" spans="1:25" s="664" customFormat="1" ht="53.25" customHeight="1" thickBot="1">
      <c r="A57" s="852"/>
      <c r="B57" s="852"/>
      <c r="C57" s="852"/>
      <c r="D57" s="852"/>
      <c r="E57" s="839" t="s">
        <v>59</v>
      </c>
      <c r="F57" s="840"/>
      <c r="G57" s="841"/>
      <c r="H57" s="839" t="str">
        <f>C2</f>
        <v>Mars</v>
      </c>
      <c r="I57" s="841"/>
      <c r="J57" s="930" t="s">
        <v>99</v>
      </c>
      <c r="K57" s="931"/>
      <c r="L57" s="761"/>
      <c r="M57" s="705" t="s">
        <v>100</v>
      </c>
      <c r="N57" s="706" t="s">
        <v>101</v>
      </c>
      <c r="O57" s="926" t="s">
        <v>102</v>
      </c>
      <c r="P57" s="927"/>
      <c r="Q57" s="705" t="s">
        <v>100</v>
      </c>
      <c r="R57" s="707" t="s">
        <v>103</v>
      </c>
      <c r="S57" s="924" t="s">
        <v>102</v>
      </c>
      <c r="T57" s="925"/>
    </row>
    <row r="58" spans="1:25" s="664" customFormat="1" ht="24.95" customHeight="1">
      <c r="A58" s="852"/>
      <c r="B58" s="852"/>
      <c r="C58" s="852"/>
      <c r="D58" s="852"/>
      <c r="E58" s="1073" t="s">
        <v>69</v>
      </c>
      <c r="F58" s="1074"/>
      <c r="G58" s="1074"/>
      <c r="H58" s="862">
        <f>H50</f>
        <v>0</v>
      </c>
      <c r="I58" s="862"/>
      <c r="J58" s="932">
        <f>H58+Fév!J58</f>
        <v>0</v>
      </c>
      <c r="K58" s="933"/>
      <c r="L58" s="761"/>
      <c r="M58" s="755"/>
      <c r="N58" s="751"/>
      <c r="O58" s="871"/>
      <c r="P58" s="872"/>
      <c r="Q58" s="708"/>
      <c r="R58" s="709"/>
      <c r="S58" s="871"/>
      <c r="T58" s="872"/>
    </row>
    <row r="59" spans="1:25" s="664" customFormat="1" ht="24.95" customHeight="1" thickBot="1">
      <c r="A59" s="852"/>
      <c r="B59" s="852"/>
      <c r="C59" s="852"/>
      <c r="D59" s="852"/>
      <c r="E59" s="1048" t="s">
        <v>70</v>
      </c>
      <c r="F59" s="1049"/>
      <c r="G59" s="1049"/>
      <c r="H59" s="875">
        <f>I50</f>
        <v>0</v>
      </c>
      <c r="I59" s="875"/>
      <c r="J59" s="1071">
        <f>H59+Fév!J59</f>
        <v>0</v>
      </c>
      <c r="K59" s="1072"/>
      <c r="L59" s="761"/>
      <c r="M59" s="756"/>
      <c r="N59" s="751"/>
      <c r="O59" s="871"/>
      <c r="P59" s="872"/>
      <c r="Q59" s="708"/>
      <c r="R59" s="709"/>
      <c r="S59" s="871"/>
      <c r="T59" s="872"/>
    </row>
    <row r="60" spans="1:25" s="664" customFormat="1" ht="30.75" customHeight="1" thickBot="1">
      <c r="A60" s="702"/>
      <c r="B60" s="696"/>
      <c r="C60" s="696"/>
      <c r="D60" s="696"/>
      <c r="E60" s="1079" t="s">
        <v>104</v>
      </c>
      <c r="F60" s="1080"/>
      <c r="G60" s="1081"/>
      <c r="H60" s="934">
        <f>SUM(H58:H59)</f>
        <v>0</v>
      </c>
      <c r="I60" s="935"/>
      <c r="J60" s="936">
        <f>SUM(J58:J59)</f>
        <v>0</v>
      </c>
      <c r="K60" s="937"/>
      <c r="L60" s="761"/>
      <c r="M60" s="756"/>
      <c r="N60" s="751"/>
      <c r="O60" s="871"/>
      <c r="P60" s="872"/>
      <c r="Q60" s="708"/>
      <c r="R60" s="709"/>
      <c r="S60" s="871"/>
      <c r="T60" s="872"/>
    </row>
    <row r="61" spans="1:25" s="664" customFormat="1" ht="24.95" customHeight="1" thickBot="1">
      <c r="A61" s="852"/>
      <c r="B61" s="852"/>
      <c r="C61" s="852"/>
      <c r="D61" s="852"/>
      <c r="E61" s="1045" t="s">
        <v>60</v>
      </c>
      <c r="F61" s="1046"/>
      <c r="G61" s="1047"/>
      <c r="H61" s="1114" t="str">
        <f>C2</f>
        <v>Mars</v>
      </c>
      <c r="I61" s="1115"/>
      <c r="J61" s="1075" t="s">
        <v>99</v>
      </c>
      <c r="K61" s="1076"/>
      <c r="L61" s="761"/>
      <c r="M61" s="756"/>
      <c r="N61" s="751"/>
      <c r="O61" s="871"/>
      <c r="P61" s="872"/>
      <c r="Q61" s="708"/>
      <c r="R61" s="709"/>
      <c r="S61" s="871"/>
      <c r="T61" s="872"/>
    </row>
    <row r="62" spans="1:25" s="664" customFormat="1" ht="24.95" customHeight="1">
      <c r="A62" s="702"/>
      <c r="E62" s="1073" t="str">
        <f>J3</f>
        <v>Capitation au SCFP</v>
      </c>
      <c r="F62" s="1074"/>
      <c r="G62" s="1074"/>
      <c r="H62" s="1118">
        <f>J50</f>
        <v>0</v>
      </c>
      <c r="I62" s="1119"/>
      <c r="J62" s="1122">
        <f>H62+Fév!J62</f>
        <v>0</v>
      </c>
      <c r="K62" s="1123"/>
      <c r="L62" s="761"/>
      <c r="M62" s="756"/>
      <c r="N62" s="751"/>
      <c r="O62" s="871"/>
      <c r="P62" s="872"/>
      <c r="Q62" s="708"/>
      <c r="R62" s="709"/>
      <c r="S62" s="871"/>
      <c r="T62" s="872"/>
    </row>
    <row r="63" spans="1:25" s="664" customFormat="1" ht="24.95" customHeight="1">
      <c r="A63" s="702"/>
      <c r="E63" s="1056" t="str">
        <f>K3</f>
        <v>Droits d'affiliation</v>
      </c>
      <c r="F63" s="1057"/>
      <c r="G63" s="1057"/>
      <c r="H63" s="1061">
        <f>K50</f>
        <v>0</v>
      </c>
      <c r="I63" s="1062"/>
      <c r="J63" s="1120">
        <f>H63+Fév!J63</f>
        <v>0</v>
      </c>
      <c r="K63" s="1121"/>
      <c r="L63" s="761"/>
      <c r="M63" s="756"/>
      <c r="N63" s="751"/>
      <c r="O63" s="871"/>
      <c r="P63" s="872"/>
      <c r="Q63" s="708"/>
      <c r="R63" s="709"/>
      <c r="S63" s="871"/>
      <c r="T63" s="872"/>
    </row>
    <row r="64" spans="1:25" s="664" customFormat="1" ht="24.95" customHeight="1">
      <c r="A64" s="702"/>
      <c r="E64" s="1056" t="str">
        <f>L3</f>
        <v>Salaires</v>
      </c>
      <c r="F64" s="1057"/>
      <c r="G64" s="1057"/>
      <c r="H64" s="1061">
        <f>L50</f>
        <v>0</v>
      </c>
      <c r="I64" s="1062"/>
      <c r="J64" s="1120">
        <f>H64+Fév!J64</f>
        <v>0</v>
      </c>
      <c r="K64" s="1121"/>
      <c r="L64" s="761"/>
      <c r="M64" s="756"/>
      <c r="N64" s="751"/>
      <c r="O64" s="871"/>
      <c r="P64" s="872"/>
      <c r="Q64" s="740"/>
      <c r="R64" s="709"/>
      <c r="S64" s="871"/>
      <c r="T64" s="872"/>
    </row>
    <row r="65" spans="1:20" s="664" customFormat="1" ht="24.95" customHeight="1">
      <c r="A65" s="702"/>
      <c r="E65" s="1056" t="str">
        <f>M3</f>
        <v>Dépenses de bureau</v>
      </c>
      <c r="F65" s="1057"/>
      <c r="G65" s="1057"/>
      <c r="H65" s="1061">
        <f>M50</f>
        <v>0</v>
      </c>
      <c r="I65" s="1062"/>
      <c r="J65" s="1120">
        <f>H65+Fév!J65</f>
        <v>0</v>
      </c>
      <c r="K65" s="1121"/>
      <c r="L65" s="761"/>
      <c r="M65" s="756"/>
      <c r="N65" s="751"/>
      <c r="O65" s="871"/>
      <c r="P65" s="872"/>
      <c r="Q65" s="740"/>
      <c r="R65" s="709"/>
      <c r="S65" s="871"/>
      <c r="T65" s="872"/>
    </row>
    <row r="66" spans="1:20" s="664" customFormat="1" ht="24.95" customHeight="1">
      <c r="A66" s="702"/>
      <c r="E66" s="1056" t="str">
        <f>N3</f>
        <v>Achats spéciaux</v>
      </c>
      <c r="F66" s="1057"/>
      <c r="G66" s="1057"/>
      <c r="H66" s="1061">
        <f>N50</f>
        <v>0</v>
      </c>
      <c r="I66" s="1062"/>
      <c r="J66" s="1120">
        <f>H66+Fév!J66</f>
        <v>0</v>
      </c>
      <c r="K66" s="1121"/>
      <c r="L66" s="761"/>
      <c r="M66" s="756"/>
      <c r="N66" s="751"/>
      <c r="O66" s="871"/>
      <c r="P66" s="872"/>
      <c r="Q66" s="708"/>
      <c r="R66" s="709"/>
      <c r="S66" s="871"/>
      <c r="T66" s="872"/>
    </row>
    <row r="67" spans="1:20" s="664" customFormat="1" ht="24.95" customHeight="1">
      <c r="A67" s="702"/>
      <c r="E67" s="1056" t="str">
        <f>O3</f>
        <v>Dépenses de l'exécutif</v>
      </c>
      <c r="F67" s="1057"/>
      <c r="G67" s="1057"/>
      <c r="H67" s="1061">
        <f>O50</f>
        <v>0</v>
      </c>
      <c r="I67" s="1062"/>
      <c r="J67" s="1120">
        <f>H67+Fév!J67</f>
        <v>0</v>
      </c>
      <c r="K67" s="1121"/>
      <c r="L67" s="761"/>
      <c r="M67" s="756"/>
      <c r="N67" s="751"/>
      <c r="O67" s="871"/>
      <c r="P67" s="872"/>
      <c r="Q67" s="708"/>
      <c r="R67" s="709"/>
      <c r="S67" s="871"/>
      <c r="T67" s="872"/>
    </row>
    <row r="68" spans="1:20" s="664" customFormat="1" ht="24.95" customHeight="1">
      <c r="A68" s="702"/>
      <c r="E68" s="1058" t="str">
        <f>P3</f>
        <v>Dépenses de négociations</v>
      </c>
      <c r="F68" s="1059"/>
      <c r="G68" s="1060"/>
      <c r="H68" s="1061">
        <f>P50</f>
        <v>0</v>
      </c>
      <c r="I68" s="1062"/>
      <c r="J68" s="1120">
        <f>H68+Fév!J68</f>
        <v>0</v>
      </c>
      <c r="K68" s="1121"/>
      <c r="L68" s="761"/>
      <c r="M68" s="756"/>
      <c r="N68" s="751"/>
      <c r="O68" s="871"/>
      <c r="P68" s="872"/>
      <c r="Q68" s="708"/>
      <c r="R68" s="709"/>
      <c r="S68" s="871"/>
      <c r="T68" s="872"/>
    </row>
    <row r="69" spans="1:20" s="664" customFormat="1" ht="24.95" customHeight="1">
      <c r="A69" s="702"/>
      <c r="E69" s="1056" t="str">
        <f>Q3</f>
        <v>Griefs et arbitrages</v>
      </c>
      <c r="F69" s="1057"/>
      <c r="G69" s="1057"/>
      <c r="H69" s="1061">
        <f>Q50</f>
        <v>0</v>
      </c>
      <c r="I69" s="1062"/>
      <c r="J69" s="1120">
        <f>H69+Fév!J69</f>
        <v>0</v>
      </c>
      <c r="K69" s="1121"/>
      <c r="L69" s="761"/>
      <c r="M69" s="756"/>
      <c r="N69" s="751"/>
      <c r="O69" s="871"/>
      <c r="P69" s="872"/>
      <c r="Q69" s="708"/>
      <c r="R69" s="709"/>
      <c r="S69" s="871"/>
      <c r="T69" s="872"/>
    </row>
    <row r="70" spans="1:20" s="664" customFormat="1" ht="24.95" customHeight="1">
      <c r="A70" s="702"/>
      <c r="E70" s="1058" t="str">
        <f>R3</f>
        <v>Dépenses des comités</v>
      </c>
      <c r="F70" s="1059"/>
      <c r="G70" s="1060"/>
      <c r="H70" s="1061">
        <f>R50</f>
        <v>0</v>
      </c>
      <c r="I70" s="1062"/>
      <c r="J70" s="1120">
        <f>H70+Fév!J70</f>
        <v>0</v>
      </c>
      <c r="K70" s="1121"/>
      <c r="L70" s="761"/>
      <c r="M70" s="756"/>
      <c r="N70" s="751"/>
      <c r="O70" s="871"/>
      <c r="P70" s="872"/>
      <c r="Q70" s="708"/>
      <c r="R70" s="709"/>
      <c r="S70" s="871"/>
      <c r="T70" s="872"/>
    </row>
    <row r="71" spans="1:20" s="664" customFormat="1" ht="24.95" customHeight="1">
      <c r="A71" s="702"/>
      <c r="E71" s="1058" t="str">
        <f>S3</f>
        <v>Congrès et conférences</v>
      </c>
      <c r="F71" s="1059"/>
      <c r="G71" s="1060"/>
      <c r="H71" s="1061">
        <f>S50</f>
        <v>0</v>
      </c>
      <c r="I71" s="1062"/>
      <c r="J71" s="1120">
        <f>H71+Fév!J71</f>
        <v>0</v>
      </c>
      <c r="K71" s="1121"/>
      <c r="L71" s="761"/>
      <c r="M71" s="756"/>
      <c r="N71" s="751"/>
      <c r="O71" s="871"/>
      <c r="P71" s="872"/>
      <c r="Q71" s="708"/>
      <c r="R71" s="709"/>
      <c r="S71" s="871"/>
      <c r="T71" s="872"/>
    </row>
    <row r="72" spans="1:20" s="664" customFormat="1" ht="24.95" customHeight="1">
      <c r="A72" s="702"/>
      <c r="E72" s="1058" t="str">
        <f>T3</f>
        <v>Formation</v>
      </c>
      <c r="F72" s="1059"/>
      <c r="G72" s="1060"/>
      <c r="H72" s="1061">
        <f>T50</f>
        <v>0</v>
      </c>
      <c r="I72" s="1062"/>
      <c r="J72" s="1120">
        <f>H72+Fév!J72</f>
        <v>0</v>
      </c>
      <c r="K72" s="1121"/>
      <c r="L72" s="761"/>
      <c r="M72" s="756"/>
      <c r="N72" s="751"/>
      <c r="O72" s="871"/>
      <c r="P72" s="872"/>
      <c r="Q72" s="708"/>
      <c r="R72" s="709"/>
      <c r="S72" s="871"/>
      <c r="T72" s="872"/>
    </row>
    <row r="73" spans="1:20" s="664" customFormat="1" ht="29.25" customHeight="1">
      <c r="A73" s="702"/>
      <c r="E73" s="1058" t="s">
        <v>105</v>
      </c>
      <c r="F73" s="1059"/>
      <c r="G73" s="1060"/>
      <c r="H73" s="1061">
        <f>U50</f>
        <v>0</v>
      </c>
      <c r="I73" s="1062"/>
      <c r="J73" s="1120">
        <f>H73+Fév!J73</f>
        <v>0</v>
      </c>
      <c r="K73" s="1121"/>
      <c r="L73" s="761"/>
      <c r="M73" s="756"/>
      <c r="N73" s="751"/>
      <c r="O73" s="871"/>
      <c r="P73" s="872"/>
      <c r="Q73" s="708"/>
      <c r="R73" s="709"/>
      <c r="S73" s="871"/>
      <c r="T73" s="872"/>
    </row>
    <row r="74" spans="1:20" s="664" customFormat="1" ht="24.75" customHeight="1" thickBot="1">
      <c r="A74" s="702"/>
      <c r="E74" s="1048" t="s">
        <v>70</v>
      </c>
      <c r="F74" s="1049"/>
      <c r="G74" s="1049"/>
      <c r="H74" s="1132">
        <f>V50</f>
        <v>0</v>
      </c>
      <c r="I74" s="1133"/>
      <c r="J74" s="1116">
        <f>H74+Fév!J74</f>
        <v>0</v>
      </c>
      <c r="K74" s="1117"/>
      <c r="L74" s="761"/>
      <c r="M74" s="756"/>
      <c r="N74" s="751"/>
      <c r="O74" s="871"/>
      <c r="P74" s="872"/>
      <c r="Q74" s="708"/>
      <c r="R74" s="709"/>
      <c r="S74" s="871"/>
      <c r="T74" s="872"/>
    </row>
    <row r="75" spans="1:20" s="664" customFormat="1" ht="24.75" customHeight="1" thickBot="1">
      <c r="A75" s="702"/>
      <c r="B75" s="711"/>
      <c r="C75" s="711"/>
      <c r="D75" s="711"/>
      <c r="E75" s="1103" t="s">
        <v>122</v>
      </c>
      <c r="F75" s="1104"/>
      <c r="G75" s="1105"/>
      <c r="H75" s="966">
        <f>SUM(H62:H74)</f>
        <v>0</v>
      </c>
      <c r="I75" s="967"/>
      <c r="J75" s="966">
        <f>SUM(J62:J74)</f>
        <v>0</v>
      </c>
      <c r="K75" s="967"/>
      <c r="L75" s="729"/>
      <c r="M75" s="756"/>
      <c r="N75" s="751"/>
      <c r="O75" s="871"/>
      <c r="P75" s="872"/>
      <c r="Q75" s="708"/>
      <c r="R75" s="709"/>
      <c r="S75" s="871"/>
      <c r="T75" s="872"/>
    </row>
    <row r="76" spans="1:20" s="664" customFormat="1" ht="24.75" customHeight="1" thickBot="1">
      <c r="A76" s="702"/>
      <c r="B76" s="711"/>
      <c r="C76" s="711"/>
      <c r="D76" s="711"/>
      <c r="E76" s="1042" t="s">
        <v>106</v>
      </c>
      <c r="F76" s="1043"/>
      <c r="G76" s="1044"/>
      <c r="H76" s="834">
        <f>V51</f>
        <v>0</v>
      </c>
      <c r="I76" s="835"/>
      <c r="J76" s="834">
        <f>H76+Fév!J76</f>
        <v>0</v>
      </c>
      <c r="K76" s="835"/>
      <c r="L76" s="729"/>
      <c r="M76" s="756"/>
      <c r="N76" s="751"/>
      <c r="O76" s="763"/>
      <c r="P76" s="764"/>
      <c r="Q76" s="708"/>
      <c r="R76" s="709"/>
      <c r="S76" s="763"/>
      <c r="T76" s="764"/>
    </row>
    <row r="77" spans="1:20" s="664" customFormat="1" ht="24.75" customHeight="1" thickBot="1">
      <c r="A77" s="702"/>
      <c r="B77" s="711"/>
      <c r="C77" s="711"/>
      <c r="D77" s="711"/>
      <c r="E77" s="1106" t="s">
        <v>12</v>
      </c>
      <c r="F77" s="1107"/>
      <c r="G77" s="1108"/>
      <c r="H77" s="878">
        <f>H60-H75</f>
        <v>0</v>
      </c>
      <c r="I77" s="879"/>
      <c r="J77" s="983"/>
      <c r="K77" s="984"/>
      <c r="L77" s="729"/>
      <c r="M77" s="756"/>
      <c r="N77" s="751"/>
      <c r="O77" s="871"/>
      <c r="P77" s="872"/>
      <c r="Q77" s="708"/>
      <c r="R77" s="709"/>
      <c r="S77" s="871"/>
      <c r="T77" s="872"/>
    </row>
    <row r="78" spans="1:20" s="664" customFormat="1" ht="24.75" customHeight="1" thickBot="1">
      <c r="A78" s="702"/>
      <c r="B78" s="711"/>
      <c r="C78" s="711"/>
      <c r="D78" s="711"/>
      <c r="E78" s="1077" t="s">
        <v>14</v>
      </c>
      <c r="F78" s="1098"/>
      <c r="G78" s="1098"/>
      <c r="H78" s="1098"/>
      <c r="I78" s="1078"/>
      <c r="J78" s="1109">
        <f>J56+H77-H76</f>
        <v>0</v>
      </c>
      <c r="K78" s="1110"/>
      <c r="L78" s="729"/>
      <c r="M78" s="757"/>
      <c r="N78" s="752"/>
      <c r="O78" s="953"/>
      <c r="P78" s="954"/>
      <c r="Q78" s="712"/>
      <c r="R78" s="713"/>
      <c r="S78" s="1113"/>
      <c r="T78" s="948"/>
    </row>
    <row r="79" spans="1:20" s="664" customFormat="1" ht="24.75" customHeight="1" thickBot="1">
      <c r="A79" s="714"/>
      <c r="B79" s="715"/>
      <c r="C79" s="715"/>
      <c r="D79" s="715"/>
      <c r="E79" s="716"/>
      <c r="F79" s="716"/>
      <c r="G79" s="716"/>
      <c r="H79" s="716"/>
      <c r="I79" s="716"/>
      <c r="J79" s="716"/>
      <c r="K79" s="716"/>
      <c r="L79" s="729"/>
      <c r="M79" s="757"/>
      <c r="N79" s="752"/>
      <c r="O79" s="949"/>
      <c r="P79" s="950"/>
      <c r="Q79" s="712"/>
      <c r="R79" s="713"/>
      <c r="S79" s="1112"/>
      <c r="T79" s="948"/>
    </row>
    <row r="80" spans="1:20" s="664" customFormat="1" ht="30" customHeight="1">
      <c r="A80" s="702"/>
      <c r="C80" s="711"/>
      <c r="E80" s="717"/>
      <c r="F80" s="718"/>
      <c r="G80" s="718"/>
      <c r="H80" s="718"/>
      <c r="I80" s="718"/>
      <c r="J80" s="718"/>
      <c r="K80" s="719"/>
      <c r="L80" s="729"/>
      <c r="M80" s="757"/>
      <c r="N80" s="752"/>
      <c r="O80" s="949"/>
      <c r="P80" s="950"/>
      <c r="Q80" s="712"/>
      <c r="R80" s="713"/>
      <c r="S80" s="1112"/>
      <c r="T80" s="948"/>
    </row>
    <row r="81" spans="1:21" s="664" customFormat="1" ht="30" customHeight="1">
      <c r="A81" s="702"/>
      <c r="E81" s="973" t="s">
        <v>20</v>
      </c>
      <c r="F81" s="974"/>
      <c r="G81" s="974"/>
      <c r="H81" s="974"/>
      <c r="I81" s="974"/>
      <c r="J81" s="959"/>
      <c r="K81" s="960"/>
      <c r="L81" s="729"/>
      <c r="M81" s="757"/>
      <c r="N81" s="752"/>
      <c r="O81" s="949"/>
      <c r="P81" s="950"/>
      <c r="Q81" s="712"/>
      <c r="R81" s="713"/>
      <c r="S81" s="1112"/>
      <c r="T81" s="948"/>
    </row>
    <row r="82" spans="1:21" s="664" customFormat="1" ht="24.75" customHeight="1">
      <c r="A82" s="702"/>
      <c r="E82" s="720"/>
      <c r="K82" s="721"/>
      <c r="L82" s="729"/>
      <c r="M82" s="757"/>
      <c r="N82" s="752"/>
      <c r="O82" s="949"/>
      <c r="P82" s="950"/>
      <c r="Q82" s="712"/>
      <c r="R82" s="713"/>
      <c r="S82" s="1112"/>
      <c r="T82" s="948"/>
    </row>
    <row r="83" spans="1:21" s="664" customFormat="1" ht="24.75" customHeight="1" thickBot="1">
      <c r="A83" s="702"/>
      <c r="E83" s="961" t="s">
        <v>23</v>
      </c>
      <c r="F83" s="962"/>
      <c r="G83" s="962"/>
      <c r="H83" s="962"/>
      <c r="I83" s="962"/>
      <c r="J83" s="722"/>
      <c r="K83" s="723"/>
      <c r="L83" s="762"/>
      <c r="M83" s="757"/>
      <c r="N83" s="752"/>
      <c r="O83" s="949"/>
      <c r="P83" s="950"/>
      <c r="Q83" s="712"/>
      <c r="R83" s="713"/>
      <c r="S83" s="1112"/>
      <c r="T83" s="948"/>
    </row>
    <row r="84" spans="1:21" s="664" customFormat="1" ht="24.75" customHeight="1">
      <c r="A84" s="1020" t="s">
        <v>107</v>
      </c>
      <c r="B84" s="1021"/>
      <c r="C84" s="1021"/>
      <c r="D84" s="1021"/>
      <c r="E84" s="1021"/>
      <c r="F84" s="1021"/>
      <c r="G84" s="1021"/>
      <c r="H84" s="1021"/>
      <c r="I84" s="1021"/>
      <c r="J84" s="1021"/>
      <c r="K84" s="1021"/>
      <c r="L84" s="1021"/>
      <c r="M84" s="757"/>
      <c r="N84" s="752"/>
      <c r="O84" s="949"/>
      <c r="P84" s="950"/>
      <c r="Q84" s="712"/>
      <c r="R84" s="713"/>
      <c r="S84" s="1112"/>
      <c r="T84" s="948"/>
    </row>
    <row r="85" spans="1:21" s="664" customFormat="1" ht="24.75" customHeight="1">
      <c r="A85" s="1026" t="s">
        <v>108</v>
      </c>
      <c r="B85" s="881"/>
      <c r="C85" s="881"/>
      <c r="D85" s="881"/>
      <c r="E85" s="1024"/>
      <c r="F85" s="1022" t="s">
        <v>109</v>
      </c>
      <c r="G85" s="1022" t="s">
        <v>110</v>
      </c>
      <c r="H85" s="1022" t="s">
        <v>111</v>
      </c>
      <c r="I85" s="880" t="s">
        <v>112</v>
      </c>
      <c r="J85" s="1024"/>
      <c r="K85" s="880" t="s">
        <v>113</v>
      </c>
      <c r="L85" s="881"/>
      <c r="M85" s="757"/>
      <c r="N85" s="752"/>
      <c r="O85" s="949"/>
      <c r="P85" s="950"/>
      <c r="Q85" s="712"/>
      <c r="R85" s="713"/>
      <c r="S85" s="1112"/>
      <c r="T85" s="948"/>
    </row>
    <row r="86" spans="1:21" s="664" customFormat="1" ht="24.75" customHeight="1" thickBot="1">
      <c r="A86" s="1027"/>
      <c r="B86" s="883"/>
      <c r="C86" s="883"/>
      <c r="D86" s="883"/>
      <c r="E86" s="1025"/>
      <c r="F86" s="1023"/>
      <c r="G86" s="1023"/>
      <c r="H86" s="1023"/>
      <c r="I86" s="882"/>
      <c r="J86" s="1025"/>
      <c r="K86" s="882"/>
      <c r="L86" s="883"/>
      <c r="M86" s="757"/>
      <c r="N86" s="752"/>
      <c r="O86" s="949"/>
      <c r="P86" s="950"/>
      <c r="Q86" s="712"/>
      <c r="R86" s="713"/>
      <c r="S86" s="1112"/>
      <c r="T86" s="948"/>
    </row>
    <row r="87" spans="1:21" s="664" customFormat="1" ht="23.25" customHeight="1" thickBot="1">
      <c r="A87" s="1017"/>
      <c r="B87" s="1018"/>
      <c r="C87" s="1018"/>
      <c r="D87" s="1018"/>
      <c r="E87" s="1019"/>
      <c r="F87" s="724"/>
      <c r="G87" s="725"/>
      <c r="H87" s="726"/>
      <c r="I87" s="1036"/>
      <c r="J87" s="1037"/>
      <c r="K87" s="977">
        <f>+F87+I87</f>
        <v>0</v>
      </c>
      <c r="L87" s="978"/>
      <c r="M87" s="758"/>
      <c r="N87" s="753"/>
      <c r="O87" s="1034"/>
      <c r="P87" s="1035"/>
      <c r="Q87" s="741"/>
      <c r="R87" s="728"/>
      <c r="S87" s="1111"/>
      <c r="T87" s="952"/>
    </row>
    <row r="88" spans="1:21" s="664" customFormat="1" ht="23.25" customHeight="1" thickBot="1">
      <c r="A88" s="990"/>
      <c r="B88" s="991"/>
      <c r="C88" s="991"/>
      <c r="D88" s="991"/>
      <c r="E88" s="992"/>
      <c r="F88" s="742"/>
      <c r="G88" s="743"/>
      <c r="H88" s="726"/>
      <c r="I88" s="993"/>
      <c r="J88" s="994"/>
      <c r="K88" s="979">
        <f t="shared" ref="K88:K93" si="6">+F88+I88</f>
        <v>0</v>
      </c>
      <c r="L88" s="980"/>
      <c r="M88" s="729"/>
      <c r="N88" s="1028" t="s">
        <v>114</v>
      </c>
      <c r="O88" s="1029"/>
      <c r="P88" s="1030"/>
      <c r="Q88" s="730">
        <f>SUM(O58:P87)+U88</f>
        <v>0</v>
      </c>
      <c r="R88" s="944" t="s">
        <v>115</v>
      </c>
      <c r="S88" s="945"/>
      <c r="T88" s="946"/>
      <c r="U88" s="731">
        <f>SUM(S58:T87)</f>
        <v>0</v>
      </c>
    </row>
    <row r="89" spans="1:21" s="664" customFormat="1" ht="23.25" customHeight="1" thickBot="1">
      <c r="A89" s="990"/>
      <c r="B89" s="991"/>
      <c r="C89" s="991"/>
      <c r="D89" s="991"/>
      <c r="E89" s="992"/>
      <c r="F89" s="742"/>
      <c r="G89" s="743"/>
      <c r="H89" s="726"/>
      <c r="I89" s="975"/>
      <c r="J89" s="976"/>
      <c r="K89" s="979">
        <f t="shared" si="6"/>
        <v>0</v>
      </c>
      <c r="L89" s="980"/>
      <c r="M89" s="732"/>
      <c r="N89" s="1031" t="s">
        <v>116</v>
      </c>
      <c r="O89" s="1032"/>
      <c r="P89" s="1033"/>
      <c r="Q89" s="749">
        <f>Q54+Q55-Q88</f>
        <v>0</v>
      </c>
    </row>
    <row r="90" spans="1:21" s="664" customFormat="1" ht="23.25" customHeight="1">
      <c r="A90" s="990"/>
      <c r="B90" s="991"/>
      <c r="C90" s="991"/>
      <c r="D90" s="991"/>
      <c r="E90" s="992"/>
      <c r="F90" s="742"/>
      <c r="G90" s="744"/>
      <c r="H90" s="726"/>
      <c r="I90" s="993"/>
      <c r="J90" s="994"/>
      <c r="K90" s="981">
        <f t="shared" si="6"/>
        <v>0</v>
      </c>
      <c r="L90" s="982"/>
      <c r="M90" s="734"/>
      <c r="N90" s="910" t="s">
        <v>117</v>
      </c>
      <c r="O90" s="995"/>
      <c r="P90" s="995"/>
      <c r="Q90" s="911"/>
    </row>
    <row r="91" spans="1:21" s="664" customFormat="1" ht="23.25" customHeight="1">
      <c r="A91" s="990"/>
      <c r="B91" s="991"/>
      <c r="C91" s="991"/>
      <c r="D91" s="991"/>
      <c r="E91" s="992"/>
      <c r="F91" s="742"/>
      <c r="G91" s="744"/>
      <c r="H91" s="726"/>
      <c r="I91" s="993"/>
      <c r="J91" s="994"/>
      <c r="K91" s="981">
        <f t="shared" si="6"/>
        <v>0</v>
      </c>
      <c r="L91" s="982"/>
      <c r="M91" s="729"/>
      <c r="N91" s="996"/>
      <c r="O91" s="997"/>
      <c r="P91" s="997"/>
      <c r="Q91" s="998"/>
    </row>
    <row r="92" spans="1:21" s="664" customFormat="1" ht="23.25" customHeight="1" thickBot="1">
      <c r="A92" s="990"/>
      <c r="B92" s="991"/>
      <c r="C92" s="991"/>
      <c r="D92" s="991"/>
      <c r="E92" s="992"/>
      <c r="F92" s="742"/>
      <c r="G92" s="744"/>
      <c r="H92" s="726"/>
      <c r="I92" s="993"/>
      <c r="J92" s="994"/>
      <c r="K92" s="981">
        <f t="shared" si="6"/>
        <v>0</v>
      </c>
      <c r="L92" s="982"/>
      <c r="M92" s="729"/>
      <c r="N92" s="999"/>
      <c r="O92" s="1000"/>
      <c r="P92" s="1000"/>
      <c r="Q92" s="1001"/>
    </row>
    <row r="93" spans="1:21" s="664" customFormat="1" ht="23.25" customHeight="1">
      <c r="A93" s="990"/>
      <c r="B93" s="991"/>
      <c r="C93" s="991"/>
      <c r="D93" s="991"/>
      <c r="E93" s="992"/>
      <c r="F93" s="742"/>
      <c r="G93" s="744"/>
      <c r="H93" s="726"/>
      <c r="I93" s="993"/>
      <c r="J93" s="994"/>
      <c r="K93" s="979">
        <f t="shared" si="6"/>
        <v>0</v>
      </c>
      <c r="L93" s="980"/>
      <c r="M93" s="729"/>
      <c r="N93" s="1050" t="s">
        <v>118</v>
      </c>
      <c r="O93" s="1051"/>
      <c r="P93" s="1052"/>
      <c r="Q93" s="985">
        <f>J78-Q89</f>
        <v>0</v>
      </c>
    </row>
    <row r="94" spans="1:21" s="664" customFormat="1" ht="23.25" customHeight="1" thickBot="1">
      <c r="A94" s="987" t="s">
        <v>119</v>
      </c>
      <c r="B94" s="988"/>
      <c r="C94" s="988"/>
      <c r="D94" s="988"/>
      <c r="E94" s="989"/>
      <c r="F94" s="736">
        <f>SUM(F87:F93)</f>
        <v>0</v>
      </c>
      <c r="G94" s="737"/>
      <c r="H94" s="738"/>
      <c r="I94" s="1008">
        <f>SUM(I87:J93)</f>
        <v>0</v>
      </c>
      <c r="J94" s="1010"/>
      <c r="K94" s="1101">
        <f>SUM(K87:L93)</f>
        <v>0</v>
      </c>
      <c r="L94" s="1102"/>
      <c r="M94" s="729"/>
      <c r="N94" s="1053" t="s">
        <v>120</v>
      </c>
      <c r="O94" s="1054"/>
      <c r="P94" s="1055"/>
      <c r="Q94" s="986"/>
    </row>
    <row r="95" spans="1:21">
      <c r="I95" s="19"/>
    </row>
    <row r="96" spans="1:21">
      <c r="I96" s="19"/>
    </row>
    <row r="97" spans="2:10">
      <c r="I97" s="19"/>
    </row>
    <row r="98" spans="2:10">
      <c r="I98" s="19"/>
    </row>
    <row r="99" spans="2:10">
      <c r="I99" s="19"/>
      <c r="J99" s="19"/>
    </row>
    <row r="101" spans="2:10" ht="15.75">
      <c r="I101" s="18"/>
    </row>
    <row r="102" spans="2:10" ht="15.75">
      <c r="B102" s="22"/>
      <c r="D102" s="22"/>
      <c r="E102" s="22"/>
      <c r="F102" s="22"/>
      <c r="G102" s="22"/>
      <c r="H102" s="22"/>
      <c r="I102" s="22"/>
    </row>
    <row r="103" spans="2:10" ht="15.75">
      <c r="B103" s="22"/>
      <c r="C103" s="22"/>
      <c r="D103" s="22"/>
      <c r="E103" s="22"/>
      <c r="F103" s="22"/>
      <c r="G103" s="22"/>
      <c r="H103" s="22"/>
      <c r="I103" s="22"/>
    </row>
    <row r="104" spans="2:10" ht="15.75">
      <c r="B104" s="22"/>
      <c r="C104" s="22"/>
      <c r="D104" s="22"/>
      <c r="E104" s="22"/>
      <c r="F104" s="22"/>
      <c r="G104" s="22"/>
      <c r="H104" s="22"/>
      <c r="I104" s="22"/>
    </row>
    <row r="105" spans="2:10" ht="15.75">
      <c r="C105" s="22"/>
    </row>
  </sheetData>
  <sheetProtection algorithmName="SHA-512" hashValue="oAW7F9knt4rnpHaOAq5JFKjoDy3t1Jziyk30zw4uy5ZK2wttjsJjMQwIn2ZYExI//wxlab9NH02KFCqRwGy5tA==" saltValue="6ym1Kvw8jH/k/tFyntq4qQ==" spinCount="100000" sheet="1" formatCells="0" formatColumns="0" formatRows="0" insertColumns="0" insertRows="0" insertHyperlinks="0" deleteRows="0"/>
  <mergeCells count="245">
    <mergeCell ref="R56:T56"/>
    <mergeCell ref="S57:T57"/>
    <mergeCell ref="S67:T67"/>
    <mergeCell ref="S64:T64"/>
    <mergeCell ref="N94:P94"/>
    <mergeCell ref="F1:G1"/>
    <mergeCell ref="H1:V1"/>
    <mergeCell ref="J2:V2"/>
    <mergeCell ref="S68:T68"/>
    <mergeCell ref="J61:K61"/>
    <mergeCell ref="J51:L51"/>
    <mergeCell ref="N55:P55"/>
    <mergeCell ref="P51:Q51"/>
    <mergeCell ref="M53:P53"/>
    <mergeCell ref="O67:P67"/>
    <mergeCell ref="O58:P58"/>
    <mergeCell ref="O59:P59"/>
    <mergeCell ref="O63:P63"/>
    <mergeCell ref="O64:P64"/>
    <mergeCell ref="S63:T63"/>
    <mergeCell ref="O66:P66"/>
    <mergeCell ref="S60:T60"/>
    <mergeCell ref="S61:T61"/>
    <mergeCell ref="S62:T62"/>
    <mergeCell ref="S65:T65"/>
    <mergeCell ref="S58:T58"/>
    <mergeCell ref="S70:T70"/>
    <mergeCell ref="S86:T86"/>
    <mergeCell ref="S82:T82"/>
    <mergeCell ref="S83:T83"/>
    <mergeCell ref="S84:T84"/>
    <mergeCell ref="S85:T85"/>
    <mergeCell ref="O68:P68"/>
    <mergeCell ref="O69:P69"/>
    <mergeCell ref="S59:T59"/>
    <mergeCell ref="S69:T69"/>
    <mergeCell ref="O62:P62"/>
    <mergeCell ref="S78:T78"/>
    <mergeCell ref="O77:P77"/>
    <mergeCell ref="O73:P73"/>
    <mergeCell ref="O74:P74"/>
    <mergeCell ref="O75:P75"/>
    <mergeCell ref="O70:P70"/>
    <mergeCell ref="O61:P61"/>
    <mergeCell ref="S81:T81"/>
    <mergeCell ref="S75:T75"/>
    <mergeCell ref="S72:T72"/>
    <mergeCell ref="S73:T73"/>
    <mergeCell ref="S74:T74"/>
    <mergeCell ref="S66:T66"/>
    <mergeCell ref="O83:P83"/>
    <mergeCell ref="O84:P84"/>
    <mergeCell ref="O71:P71"/>
    <mergeCell ref="E78:I78"/>
    <mergeCell ref="H74:I74"/>
    <mergeCell ref="E74:G74"/>
    <mergeCell ref="E75:G75"/>
    <mergeCell ref="O72:P72"/>
    <mergeCell ref="S80:T80"/>
    <mergeCell ref="S79:T79"/>
    <mergeCell ref="S77:T77"/>
    <mergeCell ref="O82:P82"/>
    <mergeCell ref="O81:P81"/>
    <mergeCell ref="O80:P80"/>
    <mergeCell ref="O79:P79"/>
    <mergeCell ref="O78:P78"/>
    <mergeCell ref="S71:T71"/>
    <mergeCell ref="J68:K68"/>
    <mergeCell ref="E69:G69"/>
    <mergeCell ref="E71:G71"/>
    <mergeCell ref="R88:T88"/>
    <mergeCell ref="N89:P89"/>
    <mergeCell ref="N88:P88"/>
    <mergeCell ref="N90:Q92"/>
    <mergeCell ref="Q93:Q94"/>
    <mergeCell ref="A90:E90"/>
    <mergeCell ref="A91:E91"/>
    <mergeCell ref="A84:L84"/>
    <mergeCell ref="H85:H86"/>
    <mergeCell ref="K85:L86"/>
    <mergeCell ref="N93:P93"/>
    <mergeCell ref="K89:L89"/>
    <mergeCell ref="I90:J90"/>
    <mergeCell ref="A93:E93"/>
    <mergeCell ref="I93:J93"/>
    <mergeCell ref="I91:J91"/>
    <mergeCell ref="K91:L91"/>
    <mergeCell ref="S87:T87"/>
    <mergeCell ref="O87:P87"/>
    <mergeCell ref="O85:P85"/>
    <mergeCell ref="O86:P86"/>
    <mergeCell ref="A89:E89"/>
    <mergeCell ref="K92:L92"/>
    <mergeCell ref="A94:E94"/>
    <mergeCell ref="I94:J94"/>
    <mergeCell ref="K94:L94"/>
    <mergeCell ref="D8:E8"/>
    <mergeCell ref="D9:E9"/>
    <mergeCell ref="D10:E10"/>
    <mergeCell ref="D50:E50"/>
    <mergeCell ref="H60:I60"/>
    <mergeCell ref="K93:L93"/>
    <mergeCell ref="I89:J89"/>
    <mergeCell ref="A92:E92"/>
    <mergeCell ref="I92:J92"/>
    <mergeCell ref="K90:L90"/>
    <mergeCell ref="J71:K71"/>
    <mergeCell ref="E81:I81"/>
    <mergeCell ref="J81:K81"/>
    <mergeCell ref="D37:E37"/>
    <mergeCell ref="D39:E39"/>
    <mergeCell ref="D40:E40"/>
    <mergeCell ref="J53:K53"/>
    <mergeCell ref="D35:E35"/>
    <mergeCell ref="D49:E49"/>
    <mergeCell ref="F51:G51"/>
    <mergeCell ref="E72:G72"/>
    <mergeCell ref="H61:I61"/>
    <mergeCell ref="A2:B2"/>
    <mergeCell ref="E56:I56"/>
    <mergeCell ref="E53:I53"/>
    <mergeCell ref="A51:D51"/>
    <mergeCell ref="D11:E11"/>
    <mergeCell ref="D5:E5"/>
    <mergeCell ref="D6:E6"/>
    <mergeCell ref="D7:E7"/>
    <mergeCell ref="C2:D2"/>
    <mergeCell ref="D15:E15"/>
    <mergeCell ref="D16:E16"/>
    <mergeCell ref="D30:E30"/>
    <mergeCell ref="D34:E34"/>
    <mergeCell ref="D28:E28"/>
    <mergeCell ref="D19:E19"/>
    <mergeCell ref="D33:E33"/>
    <mergeCell ref="D20:E20"/>
    <mergeCell ref="D21:E21"/>
    <mergeCell ref="D23:E23"/>
    <mergeCell ref="D24:E24"/>
    <mergeCell ref="D29:E29"/>
    <mergeCell ref="D48:E48"/>
    <mergeCell ref="O65:P65"/>
    <mergeCell ref="H2:I2"/>
    <mergeCell ref="E57:G57"/>
    <mergeCell ref="D25:E25"/>
    <mergeCell ref="D26:E26"/>
    <mergeCell ref="D27:E27"/>
    <mergeCell ref="D13:E13"/>
    <mergeCell ref="F2:G2"/>
    <mergeCell ref="D47:E47"/>
    <mergeCell ref="D17:E17"/>
    <mergeCell ref="D3:E3"/>
    <mergeCell ref="D31:E31"/>
    <mergeCell ref="D38:E38"/>
    <mergeCell ref="D42:E42"/>
    <mergeCell ref="D41:E41"/>
    <mergeCell ref="D32:E32"/>
    <mergeCell ref="J59:K59"/>
    <mergeCell ref="J58:K58"/>
    <mergeCell ref="D4:E4"/>
    <mergeCell ref="D18:E18"/>
    <mergeCell ref="D12:E12"/>
    <mergeCell ref="D36:E36"/>
    <mergeCell ref="D22:E22"/>
    <mergeCell ref="D14:E14"/>
    <mergeCell ref="N51:O51"/>
    <mergeCell ref="J56:K56"/>
    <mergeCell ref="H57:I57"/>
    <mergeCell ref="J60:K60"/>
    <mergeCell ref="H58:I58"/>
    <mergeCell ref="M54:P54"/>
    <mergeCell ref="N56:P56"/>
    <mergeCell ref="O60:P60"/>
    <mergeCell ref="H54:I54"/>
    <mergeCell ref="H51:I51"/>
    <mergeCell ref="J57:K57"/>
    <mergeCell ref="O57:P57"/>
    <mergeCell ref="H65:I65"/>
    <mergeCell ref="E67:G67"/>
    <mergeCell ref="H63:I63"/>
    <mergeCell ref="J63:K63"/>
    <mergeCell ref="J64:K64"/>
    <mergeCell ref="J65:K65"/>
    <mergeCell ref="J67:K67"/>
    <mergeCell ref="E70:G70"/>
    <mergeCell ref="E62:G62"/>
    <mergeCell ref="H67:I67"/>
    <mergeCell ref="E65:G65"/>
    <mergeCell ref="H68:I68"/>
    <mergeCell ref="J70:K70"/>
    <mergeCell ref="J69:K69"/>
    <mergeCell ref="J62:K62"/>
    <mergeCell ref="E66:G66"/>
    <mergeCell ref="H66:I66"/>
    <mergeCell ref="J66:K66"/>
    <mergeCell ref="A61:D61"/>
    <mergeCell ref="E61:G61"/>
    <mergeCell ref="A58:D59"/>
    <mergeCell ref="E59:G59"/>
    <mergeCell ref="H64:I64"/>
    <mergeCell ref="J54:K54"/>
    <mergeCell ref="E58:G58"/>
    <mergeCell ref="D45:E45"/>
    <mergeCell ref="D46:E46"/>
    <mergeCell ref="E60:G60"/>
    <mergeCell ref="A88:E88"/>
    <mergeCell ref="I88:J88"/>
    <mergeCell ref="K88:L88"/>
    <mergeCell ref="A85:E86"/>
    <mergeCell ref="F85:F86"/>
    <mergeCell ref="G85:G86"/>
    <mergeCell ref="I85:J86"/>
    <mergeCell ref="H75:I75"/>
    <mergeCell ref="J78:K78"/>
    <mergeCell ref="E83:I83"/>
    <mergeCell ref="A87:E87"/>
    <mergeCell ref="I87:J87"/>
    <mergeCell ref="K87:L87"/>
    <mergeCell ref="J75:K75"/>
    <mergeCell ref="E77:G77"/>
    <mergeCell ref="J77:K77"/>
    <mergeCell ref="H77:I77"/>
    <mergeCell ref="W2:W3"/>
    <mergeCell ref="T51:U51"/>
    <mergeCell ref="V51:W51"/>
    <mergeCell ref="E76:G76"/>
    <mergeCell ref="H76:I76"/>
    <mergeCell ref="J76:K76"/>
    <mergeCell ref="E73:G73"/>
    <mergeCell ref="H72:I72"/>
    <mergeCell ref="D43:E43"/>
    <mergeCell ref="D44:E44"/>
    <mergeCell ref="E64:G64"/>
    <mergeCell ref="J74:K74"/>
    <mergeCell ref="H70:I70"/>
    <mergeCell ref="E54:F54"/>
    <mergeCell ref="E63:G63"/>
    <mergeCell ref="H71:I71"/>
    <mergeCell ref="H62:I62"/>
    <mergeCell ref="J73:K73"/>
    <mergeCell ref="J72:K72"/>
    <mergeCell ref="H73:I73"/>
    <mergeCell ref="E68:G68"/>
    <mergeCell ref="H69:I69"/>
    <mergeCell ref="A57:D57"/>
    <mergeCell ref="H59:I59"/>
  </mergeCells>
  <phoneticPr fontId="0" type="noConversion"/>
  <dataValidations count="1">
    <dataValidation type="list" allowBlank="1" showInputMessage="1" showErrorMessage="1" sqref="C4:C49" xr:uid="{00000000-0002-0000-0300-000000000000}">
      <formula1>$Y$1:$Y$3</formula1>
    </dataValidation>
  </dataValidations>
  <hyperlinks>
    <hyperlink ref="I3" location="Glossaire!A6" display="Autres" xr:uid="{00000000-0004-0000-0300-000000000000}"/>
    <hyperlink ref="M3" location="Glossaire!A11" display="Dépenses de bureau" xr:uid="{00000000-0004-0000-0300-000001000000}"/>
    <hyperlink ref="O3" location="Glossaire!A13" display="Dépenses de l'exécutif" xr:uid="{00000000-0004-0000-0300-000002000000}"/>
    <hyperlink ref="P3" location="Glossaire!A14" display="Négociations" xr:uid="{00000000-0004-0000-0300-000003000000}"/>
    <hyperlink ref="Q3" location="Glossaire!A15" display="Griefs et arbitrages" xr:uid="{00000000-0004-0000-0300-000004000000}"/>
    <hyperlink ref="S3" location="Glossaire!A17" display="Congrès et conférences" xr:uid="{00000000-0004-0000-0300-000005000000}"/>
    <hyperlink ref="V3" location="Glossaire!A20" display="Autres" xr:uid="{00000000-0004-0000-0300-000006000000}"/>
    <hyperlink ref="J3" location="Glossaire!A8" display="Capitation du SCFP" xr:uid="{00000000-0004-0000-0300-000007000000}"/>
    <hyperlink ref="L3" location="Glossaire!A10" display="Salaires" xr:uid="{00000000-0004-0000-0300-000008000000}"/>
    <hyperlink ref="N3" location="Glossaire!A12" display="Achats spéciaux" xr:uid="{00000000-0004-0000-0300-000009000000}"/>
    <hyperlink ref="T3" location="Glossaire!A18" display="Formation" xr:uid="{00000000-0004-0000-0300-00000A000000}"/>
    <hyperlink ref="U3" location="Glossaire!A19" display="Contributions      et dons" xr:uid="{00000000-0004-0000-0300-00000B000000}"/>
    <hyperlink ref="H3" location="Glossaire!A5" display="Cotisations" xr:uid="{00000000-0004-0000-0300-00000C000000}"/>
    <hyperlink ref="R3" location="Glossaire!A16" display="Autres comités" xr:uid="{00000000-0004-0000-0300-00000D000000}"/>
    <hyperlink ref="K3" location="Glossaire!A9" display="Droits d'adhésion" xr:uid="{00000000-0004-0000-03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106"/>
  <sheetViews>
    <sheetView showGridLines="0" showZeros="0" zoomScale="75" zoomScaleNormal="75" workbookViewId="0">
      <pane ySplit="3" topLeftCell="A64" activePane="bottomLeft" state="frozen"/>
      <selection activeCell="W45" sqref="W45"/>
      <selection pane="bottomLeft" activeCell="W45" sqref="W45"/>
    </sheetView>
  </sheetViews>
  <sheetFormatPr defaultColWidth="9.140625" defaultRowHeight="12.75"/>
  <cols>
    <col min="1" max="1" width="6.28515625" style="10" customWidth="1"/>
    <col min="2" max="2" width="12.42578125" style="11" customWidth="1"/>
    <col min="3" max="3" width="11.85546875" style="11" customWidth="1"/>
    <col min="4" max="4" width="24.140625" style="11" customWidth="1"/>
    <col min="5" max="5" width="12.7109375" style="11" customWidth="1"/>
    <col min="6" max="6" width="23.7109375" style="11" customWidth="1"/>
    <col min="7" max="7" width="18.5703125" style="11" customWidth="1"/>
    <col min="8" max="8" width="18.7109375" style="11" customWidth="1"/>
    <col min="9" max="9" width="20.85546875" style="11" customWidth="1"/>
    <col min="10" max="10" width="19" style="11" customWidth="1"/>
    <col min="11" max="15" width="15.7109375" style="11" customWidth="1"/>
    <col min="16" max="16" width="16.28515625" style="11" customWidth="1"/>
    <col min="17" max="23" width="15.7109375" style="11" customWidth="1"/>
    <col min="24" max="24" width="28" style="11" customWidth="1"/>
    <col min="25" max="25" width="0" style="11" hidden="1" customWidth="1"/>
    <col min="26" max="16384" width="9.140625" style="11"/>
  </cols>
  <sheetData>
    <row r="1" spans="1:25" s="103" customFormat="1" ht="28.5" customHeight="1" thickBot="1">
      <c r="A1" s="149"/>
      <c r="B1" s="149"/>
      <c r="C1" s="149"/>
      <c r="D1" s="149"/>
      <c r="E1" s="149"/>
      <c r="F1" s="1011" t="s">
        <v>54</v>
      </c>
      <c r="G1" s="1012"/>
      <c r="H1" s="1013" t="s">
        <v>55</v>
      </c>
      <c r="I1" s="1014"/>
      <c r="J1" s="1014"/>
      <c r="K1" s="1014"/>
      <c r="L1" s="1014"/>
      <c r="M1" s="1014"/>
      <c r="N1" s="1014"/>
      <c r="O1" s="1014"/>
      <c r="P1" s="1014"/>
      <c r="Q1" s="1014"/>
      <c r="R1" s="1014"/>
      <c r="S1" s="1014"/>
      <c r="T1" s="1014"/>
      <c r="U1" s="1014"/>
      <c r="V1" s="1014"/>
      <c r="W1" s="768"/>
    </row>
    <row r="2" spans="1:25" s="664" customFormat="1" ht="30" customHeight="1" thickTop="1" thickBot="1">
      <c r="A2" s="904" t="s">
        <v>56</v>
      </c>
      <c r="B2" s="905"/>
      <c r="C2" s="1015" t="s">
        <v>125</v>
      </c>
      <c r="D2" s="1016"/>
      <c r="E2" s="663">
        <f>'POUR DEBUTER'!J6</f>
        <v>0</v>
      </c>
      <c r="F2" s="1082" t="s">
        <v>58</v>
      </c>
      <c r="G2" s="889"/>
      <c r="H2" s="863" t="s">
        <v>59</v>
      </c>
      <c r="I2" s="864"/>
      <c r="J2" s="890" t="s">
        <v>60</v>
      </c>
      <c r="K2" s="891"/>
      <c r="L2" s="891"/>
      <c r="M2" s="891"/>
      <c r="N2" s="891"/>
      <c r="O2" s="891"/>
      <c r="P2" s="891"/>
      <c r="Q2" s="891"/>
      <c r="R2" s="891"/>
      <c r="S2" s="891"/>
      <c r="T2" s="891"/>
      <c r="U2" s="891"/>
      <c r="V2" s="891"/>
      <c r="W2" s="825" t="s">
        <v>61</v>
      </c>
      <c r="Y2" s="665" t="s">
        <v>62</v>
      </c>
    </row>
    <row r="3" spans="1:25" s="671" customFormat="1" ht="48" customHeight="1" thickBot="1">
      <c r="A3" s="666" t="s">
        <v>63</v>
      </c>
      <c r="B3" s="667" t="s">
        <v>64</v>
      </c>
      <c r="C3" s="668" t="s">
        <v>65</v>
      </c>
      <c r="D3" s="910" t="s">
        <v>66</v>
      </c>
      <c r="E3" s="911"/>
      <c r="F3" s="669" t="s">
        <v>67</v>
      </c>
      <c r="G3" s="670" t="s">
        <v>68</v>
      </c>
      <c r="H3" s="669" t="s">
        <v>69</v>
      </c>
      <c r="I3" s="669" t="s">
        <v>70</v>
      </c>
      <c r="J3" s="670" t="s">
        <v>71</v>
      </c>
      <c r="K3" s="670" t="s">
        <v>72</v>
      </c>
      <c r="L3" s="670" t="s">
        <v>73</v>
      </c>
      <c r="M3" s="670" t="s">
        <v>74</v>
      </c>
      <c r="N3" s="670" t="s">
        <v>75</v>
      </c>
      <c r="O3" s="670" t="s">
        <v>76</v>
      </c>
      <c r="P3" s="670" t="s">
        <v>77</v>
      </c>
      <c r="Q3" s="670" t="s">
        <v>78</v>
      </c>
      <c r="R3" s="670" t="s">
        <v>79</v>
      </c>
      <c r="S3" s="670" t="s">
        <v>80</v>
      </c>
      <c r="T3" s="670" t="s">
        <v>81</v>
      </c>
      <c r="U3" s="670" t="s">
        <v>82</v>
      </c>
      <c r="V3" s="769" t="s">
        <v>70</v>
      </c>
      <c r="W3" s="826"/>
    </row>
    <row r="4" spans="1:25" ht="23.1" customHeight="1">
      <c r="A4" s="7"/>
      <c r="B4" s="4"/>
      <c r="C4" s="121"/>
      <c r="D4" s="1134"/>
      <c r="E4" s="1135"/>
      <c r="F4" s="76">
        <f>SUM(H4:I4)</f>
        <v>0</v>
      </c>
      <c r="G4" s="77">
        <f t="shared" ref="G4:G19" si="0">SUM(J4:V4)</f>
        <v>0</v>
      </c>
      <c r="H4" s="97"/>
      <c r="I4" s="78"/>
      <c r="J4" s="79"/>
      <c r="K4" s="80"/>
      <c r="L4" s="80"/>
      <c r="M4" s="80"/>
      <c r="N4" s="80"/>
      <c r="O4" s="80"/>
      <c r="P4" s="80"/>
      <c r="Q4" s="80"/>
      <c r="R4" s="80"/>
      <c r="S4" s="80"/>
      <c r="T4" s="74"/>
      <c r="U4" s="74"/>
      <c r="V4" s="74"/>
      <c r="W4" s="78"/>
    </row>
    <row r="5" spans="1:25" ht="23.1" customHeight="1">
      <c r="A5" s="8"/>
      <c r="B5" s="5"/>
      <c r="C5" s="120"/>
      <c r="D5" s="902"/>
      <c r="E5" s="903"/>
      <c r="F5" s="76">
        <f>SUM(H5:I5)</f>
        <v>0</v>
      </c>
      <c r="G5" s="77">
        <f t="shared" si="0"/>
        <v>0</v>
      </c>
      <c r="H5" s="98"/>
      <c r="I5" s="81"/>
      <c r="J5" s="144"/>
      <c r="K5" s="83"/>
      <c r="L5" s="83"/>
      <c r="M5" s="83"/>
      <c r="N5" s="83"/>
      <c r="O5" s="83"/>
      <c r="P5" s="83"/>
      <c r="Q5" s="83"/>
      <c r="R5" s="83"/>
      <c r="S5" s="83"/>
      <c r="T5" s="75"/>
      <c r="U5" s="75"/>
      <c r="V5" s="75"/>
      <c r="W5" s="81"/>
    </row>
    <row r="6" spans="1:25" ht="23.1" customHeight="1">
      <c r="A6" s="8"/>
      <c r="B6" s="5"/>
      <c r="C6" s="120"/>
      <c r="D6" s="902"/>
      <c r="E6" s="903"/>
      <c r="F6" s="76">
        <f>SUM(H6:I6)</f>
        <v>0</v>
      </c>
      <c r="G6" s="77">
        <f t="shared" si="0"/>
        <v>0</v>
      </c>
      <c r="H6" s="98"/>
      <c r="I6" s="81"/>
      <c r="J6" s="82"/>
      <c r="K6" s="83"/>
      <c r="L6" s="83"/>
      <c r="M6" s="83"/>
      <c r="N6" s="83"/>
      <c r="O6" s="83"/>
      <c r="P6" s="83"/>
      <c r="Q6" s="83"/>
      <c r="R6" s="83"/>
      <c r="S6" s="83"/>
      <c r="T6" s="75"/>
      <c r="U6" s="75"/>
      <c r="V6" s="75"/>
      <c r="W6" s="81"/>
    </row>
    <row r="7" spans="1:25" ht="23.1" customHeight="1">
      <c r="A7" s="8"/>
      <c r="B7" s="5"/>
      <c r="C7" s="120"/>
      <c r="D7" s="902"/>
      <c r="E7" s="903"/>
      <c r="F7" s="76">
        <f>SUM(H7:I7)</f>
        <v>0</v>
      </c>
      <c r="G7" s="77">
        <f t="shared" si="0"/>
        <v>0</v>
      </c>
      <c r="H7" s="98"/>
      <c r="I7" s="81"/>
      <c r="J7" s="82"/>
      <c r="K7" s="83"/>
      <c r="L7" s="83"/>
      <c r="M7" s="83"/>
      <c r="N7" s="83"/>
      <c r="O7" s="83"/>
      <c r="P7" s="83"/>
      <c r="Q7" s="83"/>
      <c r="R7" s="83"/>
      <c r="S7" s="83"/>
      <c r="T7" s="75"/>
      <c r="U7" s="75"/>
      <c r="V7" s="75"/>
      <c r="W7" s="81"/>
    </row>
    <row r="8" spans="1:25" ht="23.1" customHeight="1">
      <c r="A8" s="8"/>
      <c r="B8" s="5"/>
      <c r="C8" s="120"/>
      <c r="D8" s="902"/>
      <c r="E8" s="903"/>
      <c r="F8" s="76">
        <f>SUM(H8:I8)</f>
        <v>0</v>
      </c>
      <c r="G8" s="77">
        <f t="shared" si="0"/>
        <v>0</v>
      </c>
      <c r="H8" s="98"/>
      <c r="I8" s="81"/>
      <c r="J8" s="82"/>
      <c r="K8" s="83" t="s">
        <v>126</v>
      </c>
      <c r="L8" s="83"/>
      <c r="M8" s="83"/>
      <c r="N8" s="83"/>
      <c r="O8" s="83"/>
      <c r="P8" s="83"/>
      <c r="Q8" s="83"/>
      <c r="R8" s="83"/>
      <c r="S8" s="83"/>
      <c r="T8" s="75"/>
      <c r="U8" s="75"/>
      <c r="V8" s="75"/>
      <c r="W8" s="81"/>
    </row>
    <row r="9" spans="1:25" ht="23.1" customHeight="1">
      <c r="A9" s="8"/>
      <c r="B9" s="5"/>
      <c r="C9" s="120"/>
      <c r="D9" s="902"/>
      <c r="E9" s="903"/>
      <c r="F9" s="76">
        <f t="shared" ref="F9:F49" si="1">SUM(H9:I9)</f>
        <v>0</v>
      </c>
      <c r="G9" s="77">
        <f t="shared" si="0"/>
        <v>0</v>
      </c>
      <c r="H9" s="98"/>
      <c r="I9" s="81"/>
      <c r="J9" s="82"/>
      <c r="K9" s="83"/>
      <c r="L9" s="83"/>
      <c r="M9" s="83"/>
      <c r="N9" s="83"/>
      <c r="O9" s="83"/>
      <c r="P9" s="83"/>
      <c r="Q9" s="83"/>
      <c r="R9" s="83"/>
      <c r="S9" s="83"/>
      <c r="T9" s="75"/>
      <c r="U9" s="75"/>
      <c r="V9" s="75"/>
      <c r="W9" s="81"/>
    </row>
    <row r="10" spans="1:25" ht="23.1" customHeight="1">
      <c r="A10" s="8"/>
      <c r="B10" s="5"/>
      <c r="C10" s="120"/>
      <c r="D10" s="902"/>
      <c r="E10" s="903"/>
      <c r="F10" s="76">
        <f t="shared" si="1"/>
        <v>0</v>
      </c>
      <c r="G10" s="77">
        <f t="shared" si="0"/>
        <v>0</v>
      </c>
      <c r="H10" s="98"/>
      <c r="I10" s="81"/>
      <c r="J10" s="82"/>
      <c r="K10" s="83"/>
      <c r="L10" s="83"/>
      <c r="M10" s="83"/>
      <c r="N10" s="83"/>
      <c r="O10" s="83"/>
      <c r="P10" s="83"/>
      <c r="Q10" s="83"/>
      <c r="R10" s="83"/>
      <c r="S10" s="83"/>
      <c r="T10" s="75"/>
      <c r="U10" s="75"/>
      <c r="V10" s="75"/>
      <c r="W10" s="81"/>
    </row>
    <row r="11" spans="1:25" ht="23.1" customHeight="1">
      <c r="A11" s="8"/>
      <c r="B11" s="5"/>
      <c r="C11" s="120"/>
      <c r="D11" s="902"/>
      <c r="E11" s="903"/>
      <c r="F11" s="76">
        <f t="shared" si="1"/>
        <v>0</v>
      </c>
      <c r="G11" s="77">
        <f t="shared" si="0"/>
        <v>0</v>
      </c>
      <c r="H11" s="98"/>
      <c r="I11" s="81"/>
      <c r="J11" s="82"/>
      <c r="K11" s="83"/>
      <c r="L11" s="83"/>
      <c r="M11" s="83"/>
      <c r="N11" s="83"/>
      <c r="O11" s="83"/>
      <c r="P11" s="83"/>
      <c r="Q11" s="83"/>
      <c r="R11" s="83"/>
      <c r="S11" s="83"/>
      <c r="T11" s="75"/>
      <c r="U11" s="75"/>
      <c r="V11" s="75"/>
      <c r="W11" s="81"/>
    </row>
    <row r="12" spans="1:25" ht="23.1" customHeight="1">
      <c r="A12" s="8"/>
      <c r="B12" s="5"/>
      <c r="C12" s="120"/>
      <c r="D12" s="902"/>
      <c r="E12" s="903"/>
      <c r="F12" s="76">
        <f t="shared" si="1"/>
        <v>0</v>
      </c>
      <c r="G12" s="77">
        <f t="shared" si="0"/>
        <v>0</v>
      </c>
      <c r="H12" s="98"/>
      <c r="I12" s="81"/>
      <c r="J12" s="144"/>
      <c r="K12" s="83"/>
      <c r="L12" s="83"/>
      <c r="M12" s="83"/>
      <c r="N12" s="83"/>
      <c r="O12" s="83" t="s">
        <v>126</v>
      </c>
      <c r="P12" s="83"/>
      <c r="Q12" s="83"/>
      <c r="R12" s="83"/>
      <c r="S12" s="83"/>
      <c r="T12" s="75"/>
      <c r="U12" s="75"/>
      <c r="V12" s="75"/>
      <c r="W12" s="81"/>
    </row>
    <row r="13" spans="1:25" ht="23.1" customHeight="1">
      <c r="A13" s="8"/>
      <c r="B13" s="5"/>
      <c r="C13" s="120"/>
      <c r="D13" s="902"/>
      <c r="E13" s="903"/>
      <c r="F13" s="76">
        <f t="shared" si="1"/>
        <v>0</v>
      </c>
      <c r="G13" s="77">
        <f t="shared" si="0"/>
        <v>0</v>
      </c>
      <c r="H13" s="98"/>
      <c r="I13" s="81"/>
      <c r="J13" s="82"/>
      <c r="K13" s="83"/>
      <c r="L13" s="83"/>
      <c r="M13" s="83"/>
      <c r="N13" s="83"/>
      <c r="O13" s="83"/>
      <c r="P13" s="83"/>
      <c r="Q13" s="83"/>
      <c r="R13" s="83"/>
      <c r="S13" s="83"/>
      <c r="T13" s="75"/>
      <c r="U13" s="75"/>
      <c r="V13" s="75"/>
      <c r="W13" s="81"/>
    </row>
    <row r="14" spans="1:25" ht="23.1" customHeight="1">
      <c r="A14" s="8"/>
      <c r="B14" s="5"/>
      <c r="C14" s="120"/>
      <c r="D14" s="902"/>
      <c r="E14" s="903"/>
      <c r="F14" s="76">
        <f t="shared" si="1"/>
        <v>0</v>
      </c>
      <c r="G14" s="77">
        <f t="shared" si="0"/>
        <v>0</v>
      </c>
      <c r="H14" s="98"/>
      <c r="I14" s="81"/>
      <c r="J14" s="82"/>
      <c r="K14" s="83"/>
      <c r="L14" s="83"/>
      <c r="M14" s="83"/>
      <c r="N14" s="83"/>
      <c r="O14" s="83"/>
      <c r="P14" s="83"/>
      <c r="Q14" s="83"/>
      <c r="R14" s="83"/>
      <c r="S14" s="83"/>
      <c r="T14" s="75"/>
      <c r="U14" s="75"/>
      <c r="V14" s="75"/>
      <c r="W14" s="81"/>
    </row>
    <row r="15" spans="1:25" ht="23.1" customHeight="1">
      <c r="A15" s="8"/>
      <c r="B15" s="5"/>
      <c r="C15" s="120"/>
      <c r="D15" s="902"/>
      <c r="E15" s="903"/>
      <c r="F15" s="76">
        <f t="shared" si="1"/>
        <v>0</v>
      </c>
      <c r="G15" s="77">
        <f t="shared" si="0"/>
        <v>0</v>
      </c>
      <c r="H15" s="98"/>
      <c r="I15" s="81"/>
      <c r="J15" s="82"/>
      <c r="K15" s="83"/>
      <c r="L15" s="83"/>
      <c r="M15" s="83"/>
      <c r="N15" s="83"/>
      <c r="O15" s="83"/>
      <c r="P15" s="83"/>
      <c r="Q15" s="83"/>
      <c r="R15" s="83"/>
      <c r="S15" s="83"/>
      <c r="T15" s="75" t="s">
        <v>126</v>
      </c>
      <c r="U15" s="75"/>
      <c r="V15" s="75"/>
      <c r="W15" s="81"/>
    </row>
    <row r="16" spans="1:25" ht="23.1" customHeight="1">
      <c r="A16" s="8"/>
      <c r="B16" s="5"/>
      <c r="C16" s="120"/>
      <c r="D16" s="902"/>
      <c r="E16" s="903"/>
      <c r="F16" s="76">
        <f t="shared" si="1"/>
        <v>0</v>
      </c>
      <c r="G16" s="77">
        <f t="shared" si="0"/>
        <v>0</v>
      </c>
      <c r="H16" s="98"/>
      <c r="I16" s="81"/>
      <c r="J16" s="82"/>
      <c r="K16" s="83"/>
      <c r="L16" s="83"/>
      <c r="M16" s="83"/>
      <c r="N16" s="83"/>
      <c r="O16" s="83"/>
      <c r="P16" s="83"/>
      <c r="Q16" s="83"/>
      <c r="R16" s="83"/>
      <c r="S16" s="83"/>
      <c r="T16" s="75"/>
      <c r="U16" s="75"/>
      <c r="V16" s="75"/>
      <c r="W16" s="81"/>
    </row>
    <row r="17" spans="1:23" ht="23.1" customHeight="1">
      <c r="A17" s="8"/>
      <c r="B17" s="5"/>
      <c r="C17" s="120"/>
      <c r="D17" s="902"/>
      <c r="E17" s="903"/>
      <c r="F17" s="76">
        <f t="shared" si="1"/>
        <v>0</v>
      </c>
      <c r="G17" s="77">
        <f>SUM(J17:V17)</f>
        <v>0</v>
      </c>
      <c r="H17" s="98"/>
      <c r="I17" s="81"/>
      <c r="J17" s="82"/>
      <c r="K17" s="83"/>
      <c r="L17" s="83"/>
      <c r="M17" s="83"/>
      <c r="N17" s="83"/>
      <c r="O17" s="83"/>
      <c r="P17" s="83"/>
      <c r="Q17" s="83"/>
      <c r="R17" s="83"/>
      <c r="S17" s="83"/>
      <c r="T17" s="75"/>
      <c r="U17" s="75"/>
      <c r="V17" s="75"/>
      <c r="W17" s="81"/>
    </row>
    <row r="18" spans="1:23" ht="23.1" customHeight="1">
      <c r="A18" s="8"/>
      <c r="B18" s="5"/>
      <c r="C18" s="120"/>
      <c r="D18" s="900"/>
      <c r="E18" s="901"/>
      <c r="F18" s="76">
        <f t="shared" si="1"/>
        <v>0</v>
      </c>
      <c r="G18" s="77">
        <f t="shared" si="0"/>
        <v>0</v>
      </c>
      <c r="H18" s="98"/>
      <c r="I18" s="81"/>
      <c r="J18" s="82"/>
      <c r="K18" s="83"/>
      <c r="L18" s="83"/>
      <c r="M18" s="83"/>
      <c r="N18" s="83"/>
      <c r="O18" s="83"/>
      <c r="P18" s="83"/>
      <c r="Q18" s="83"/>
      <c r="R18" s="83"/>
      <c r="S18" s="83"/>
      <c r="T18" s="75"/>
      <c r="U18" s="75"/>
      <c r="V18" s="75" t="s">
        <v>126</v>
      </c>
      <c r="W18" s="81"/>
    </row>
    <row r="19" spans="1:23" ht="23.1" customHeight="1">
      <c r="A19" s="8"/>
      <c r="B19" s="5"/>
      <c r="C19" s="120"/>
      <c r="D19" s="906"/>
      <c r="E19" s="907"/>
      <c r="F19" s="76">
        <f t="shared" si="1"/>
        <v>0</v>
      </c>
      <c r="G19" s="77">
        <f t="shared" si="0"/>
        <v>0</v>
      </c>
      <c r="H19" s="98"/>
      <c r="I19" s="81"/>
      <c r="J19" s="82"/>
      <c r="K19" s="83"/>
      <c r="L19" s="83"/>
      <c r="M19" s="83"/>
      <c r="N19" s="83"/>
      <c r="O19" s="83"/>
      <c r="P19" s="83"/>
      <c r="Q19" s="83"/>
      <c r="R19" s="83"/>
      <c r="S19" s="83"/>
      <c r="T19" s="75"/>
      <c r="U19" s="75"/>
      <c r="V19" s="75"/>
      <c r="W19" s="81"/>
    </row>
    <row r="20" spans="1:23" ht="23.1" customHeight="1">
      <c r="A20" s="8"/>
      <c r="B20" s="5"/>
      <c r="C20" s="120"/>
      <c r="D20" s="906"/>
      <c r="E20" s="907"/>
      <c r="F20" s="76">
        <f t="shared" si="1"/>
        <v>0</v>
      </c>
      <c r="G20" s="77">
        <f t="shared" ref="G20:G49" si="2">SUM(J20:V20)</f>
        <v>0</v>
      </c>
      <c r="H20" s="98"/>
      <c r="I20" s="81"/>
      <c r="J20" s="82"/>
      <c r="K20" s="83"/>
      <c r="L20" s="83"/>
      <c r="M20" s="83"/>
      <c r="N20" s="83"/>
      <c r="O20" s="83"/>
      <c r="P20" s="83"/>
      <c r="Q20" s="83"/>
      <c r="R20" s="83"/>
      <c r="S20" s="83"/>
      <c r="T20" s="75"/>
      <c r="U20" s="75"/>
      <c r="V20" s="75"/>
      <c r="W20" s="81"/>
    </row>
    <row r="21" spans="1:23" ht="23.1" customHeight="1">
      <c r="A21" s="8"/>
      <c r="B21" s="5"/>
      <c r="C21" s="120"/>
      <c r="D21" s="906"/>
      <c r="E21" s="907"/>
      <c r="F21" s="76">
        <f t="shared" si="1"/>
        <v>0</v>
      </c>
      <c r="G21" s="77">
        <f t="shared" si="2"/>
        <v>0</v>
      </c>
      <c r="H21" s="98"/>
      <c r="I21" s="81"/>
      <c r="J21" s="82"/>
      <c r="K21" s="83"/>
      <c r="L21" s="83"/>
      <c r="M21" s="83"/>
      <c r="N21" s="83"/>
      <c r="O21" s="83"/>
      <c r="P21" s="83"/>
      <c r="Q21" s="83"/>
      <c r="R21" s="83"/>
      <c r="S21" s="83"/>
      <c r="T21" s="75"/>
      <c r="U21" s="75"/>
      <c r="V21" s="75"/>
      <c r="W21" s="81"/>
    </row>
    <row r="22" spans="1:23" ht="23.1" customHeight="1">
      <c r="A22" s="8"/>
      <c r="B22" s="5"/>
      <c r="C22" s="120"/>
      <c r="D22" s="906"/>
      <c r="E22" s="907"/>
      <c r="F22" s="76">
        <f t="shared" si="1"/>
        <v>0</v>
      </c>
      <c r="G22" s="77">
        <f t="shared" si="2"/>
        <v>0</v>
      </c>
      <c r="H22" s="98"/>
      <c r="I22" s="81"/>
      <c r="J22" s="82"/>
      <c r="K22" s="83"/>
      <c r="L22" s="83"/>
      <c r="M22" s="83"/>
      <c r="N22" s="83"/>
      <c r="O22" s="83"/>
      <c r="P22" s="83"/>
      <c r="Q22" s="83"/>
      <c r="R22" s="83"/>
      <c r="S22" s="83"/>
      <c r="T22" s="75"/>
      <c r="U22" s="75"/>
      <c r="V22" s="75"/>
      <c r="W22" s="81"/>
    </row>
    <row r="23" spans="1:23" ht="23.1" customHeight="1">
      <c r="A23" s="8"/>
      <c r="B23" s="5"/>
      <c r="C23" s="120"/>
      <c r="D23" s="906"/>
      <c r="E23" s="907"/>
      <c r="F23" s="76">
        <f t="shared" si="1"/>
        <v>0</v>
      </c>
      <c r="G23" s="77">
        <f t="shared" si="2"/>
        <v>0</v>
      </c>
      <c r="H23" s="98"/>
      <c r="I23" s="81"/>
      <c r="J23" s="82"/>
      <c r="K23" s="83"/>
      <c r="L23" s="83"/>
      <c r="M23" s="83"/>
      <c r="N23" s="83"/>
      <c r="O23" s="83"/>
      <c r="P23" s="83"/>
      <c r="Q23" s="83"/>
      <c r="R23" s="83"/>
      <c r="S23" s="83"/>
      <c r="T23" s="75"/>
      <c r="U23" s="75"/>
      <c r="V23" s="75"/>
      <c r="W23" s="81"/>
    </row>
    <row r="24" spans="1:23" ht="23.1" customHeight="1">
      <c r="A24" s="8"/>
      <c r="B24" s="5"/>
      <c r="C24" s="120"/>
      <c r="D24" s="842"/>
      <c r="E24" s="843"/>
      <c r="F24" s="76">
        <f t="shared" si="1"/>
        <v>0</v>
      </c>
      <c r="G24" s="77">
        <f t="shared" si="2"/>
        <v>0</v>
      </c>
      <c r="H24" s="98"/>
      <c r="I24" s="81"/>
      <c r="J24" s="82"/>
      <c r="K24" s="83"/>
      <c r="L24" s="83"/>
      <c r="M24" s="83"/>
      <c r="N24" s="83" t="s">
        <v>126</v>
      </c>
      <c r="O24" s="83"/>
      <c r="P24" s="83"/>
      <c r="Q24" s="83"/>
      <c r="R24" s="83"/>
      <c r="S24" s="83"/>
      <c r="T24" s="75"/>
      <c r="U24" s="75"/>
      <c r="V24" s="75"/>
      <c r="W24" s="81"/>
    </row>
    <row r="25" spans="1:23" ht="23.1" customHeight="1">
      <c r="A25" s="8"/>
      <c r="B25" s="5"/>
      <c r="C25" s="120"/>
      <c r="D25" s="842"/>
      <c r="E25" s="843"/>
      <c r="F25" s="76">
        <f t="shared" si="1"/>
        <v>0</v>
      </c>
      <c r="G25" s="77">
        <f t="shared" si="2"/>
        <v>0</v>
      </c>
      <c r="H25" s="98"/>
      <c r="I25" s="81"/>
      <c r="J25" s="82"/>
      <c r="K25" s="83"/>
      <c r="L25" s="83"/>
      <c r="M25" s="83"/>
      <c r="N25" s="83"/>
      <c r="O25" s="83"/>
      <c r="P25" s="83"/>
      <c r="Q25" s="83"/>
      <c r="R25" s="83"/>
      <c r="S25" s="83"/>
      <c r="T25" s="75"/>
      <c r="U25" s="75"/>
      <c r="V25" s="75"/>
      <c r="W25" s="81"/>
    </row>
    <row r="26" spans="1:23" ht="23.1" customHeight="1">
      <c r="A26" s="8"/>
      <c r="B26" s="5"/>
      <c r="C26" s="120"/>
      <c r="D26" s="842"/>
      <c r="E26" s="843"/>
      <c r="F26" s="76">
        <f t="shared" si="1"/>
        <v>0</v>
      </c>
      <c r="G26" s="77">
        <f t="shared" si="2"/>
        <v>0</v>
      </c>
      <c r="H26" s="98"/>
      <c r="I26" s="81"/>
      <c r="J26" s="82"/>
      <c r="K26" s="83"/>
      <c r="L26" s="83"/>
      <c r="M26" s="83"/>
      <c r="N26" s="83"/>
      <c r="O26" s="83"/>
      <c r="P26" s="83"/>
      <c r="Q26" s="83"/>
      <c r="R26" s="83"/>
      <c r="S26" s="83"/>
      <c r="T26" s="75"/>
      <c r="U26" s="75"/>
      <c r="V26" s="75"/>
      <c r="W26" s="81"/>
    </row>
    <row r="27" spans="1:23" ht="23.1" customHeight="1">
      <c r="A27" s="8"/>
      <c r="B27" s="5"/>
      <c r="C27" s="120"/>
      <c r="D27" s="842"/>
      <c r="E27" s="843"/>
      <c r="F27" s="76">
        <f t="shared" si="1"/>
        <v>0</v>
      </c>
      <c r="G27" s="77">
        <f t="shared" si="2"/>
        <v>0</v>
      </c>
      <c r="H27" s="98"/>
      <c r="I27" s="81"/>
      <c r="J27" s="82"/>
      <c r="K27" s="83"/>
      <c r="L27" s="83"/>
      <c r="M27" s="83"/>
      <c r="N27" s="83"/>
      <c r="O27" s="83"/>
      <c r="P27" s="83"/>
      <c r="Q27" s="83"/>
      <c r="R27" s="83"/>
      <c r="S27" s="83"/>
      <c r="T27" s="75"/>
      <c r="U27" s="75"/>
      <c r="V27" s="75"/>
      <c r="W27" s="81"/>
    </row>
    <row r="28" spans="1:23" ht="23.1" customHeight="1">
      <c r="A28" s="8"/>
      <c r="B28" s="5"/>
      <c r="C28" s="120"/>
      <c r="D28" s="842"/>
      <c r="E28" s="843"/>
      <c r="F28" s="76">
        <f t="shared" si="1"/>
        <v>0</v>
      </c>
      <c r="G28" s="77">
        <f t="shared" si="2"/>
        <v>0</v>
      </c>
      <c r="H28" s="98"/>
      <c r="I28" s="81"/>
      <c r="J28" s="82"/>
      <c r="K28" s="83"/>
      <c r="L28" s="83"/>
      <c r="M28" s="83"/>
      <c r="N28" s="83"/>
      <c r="O28" s="83"/>
      <c r="P28" s="83"/>
      <c r="Q28" s="83"/>
      <c r="R28" s="83"/>
      <c r="S28" s="83"/>
      <c r="T28" s="75"/>
      <c r="U28" s="75"/>
      <c r="V28" s="75"/>
      <c r="W28" s="81"/>
    </row>
    <row r="29" spans="1:23" ht="23.1" customHeight="1">
      <c r="A29" s="8"/>
      <c r="B29" s="5"/>
      <c r="C29" s="120"/>
      <c r="D29" s="842"/>
      <c r="E29" s="843"/>
      <c r="F29" s="76">
        <f t="shared" si="1"/>
        <v>0</v>
      </c>
      <c r="G29" s="77">
        <f t="shared" si="2"/>
        <v>0</v>
      </c>
      <c r="H29" s="98"/>
      <c r="I29" s="81"/>
      <c r="J29" s="82"/>
      <c r="K29" s="83"/>
      <c r="L29" s="104"/>
      <c r="M29" s="83"/>
      <c r="N29" s="83"/>
      <c r="O29" s="83"/>
      <c r="P29" s="83"/>
      <c r="Q29" s="83"/>
      <c r="R29" s="83"/>
      <c r="S29" s="83"/>
      <c r="T29" s="75"/>
      <c r="U29" s="75"/>
      <c r="V29" s="75"/>
      <c r="W29" s="81"/>
    </row>
    <row r="30" spans="1:23" ht="23.1" customHeight="1">
      <c r="A30" s="8"/>
      <c r="B30" s="5"/>
      <c r="C30" s="120"/>
      <c r="D30" s="842"/>
      <c r="E30" s="843"/>
      <c r="F30" s="76">
        <f t="shared" si="1"/>
        <v>0</v>
      </c>
      <c r="G30" s="77">
        <f t="shared" si="2"/>
        <v>0</v>
      </c>
      <c r="H30" s="98"/>
      <c r="I30" s="81"/>
      <c r="J30" s="82"/>
      <c r="K30" s="83"/>
      <c r="L30" s="83"/>
      <c r="M30" s="83"/>
      <c r="N30" s="83"/>
      <c r="O30" s="83"/>
      <c r="P30" s="83"/>
      <c r="Q30" s="83"/>
      <c r="R30" s="83"/>
      <c r="S30" s="83"/>
      <c r="T30" s="75"/>
      <c r="U30" s="75"/>
      <c r="V30" s="75"/>
      <c r="W30" s="81"/>
    </row>
    <row r="31" spans="1:23" ht="23.1" customHeight="1">
      <c r="A31" s="8"/>
      <c r="B31" s="5"/>
      <c r="C31" s="120"/>
      <c r="D31" s="842"/>
      <c r="E31" s="843"/>
      <c r="F31" s="76">
        <f t="shared" si="1"/>
        <v>0</v>
      </c>
      <c r="G31" s="77">
        <f t="shared" si="2"/>
        <v>0</v>
      </c>
      <c r="H31" s="98"/>
      <c r="I31" s="81"/>
      <c r="J31" s="82"/>
      <c r="K31" s="83"/>
      <c r="L31" s="83"/>
      <c r="M31" s="83"/>
      <c r="N31" s="83"/>
      <c r="O31" s="83"/>
      <c r="P31" s="83"/>
      <c r="Q31" s="83"/>
      <c r="R31" s="83"/>
      <c r="S31" s="83"/>
      <c r="T31" s="75"/>
      <c r="U31" s="75"/>
      <c r="V31" s="75"/>
      <c r="W31" s="81"/>
    </row>
    <row r="32" spans="1:23" ht="23.1" customHeight="1">
      <c r="A32" s="8"/>
      <c r="B32" s="5"/>
      <c r="C32" s="120"/>
      <c r="D32" s="842"/>
      <c r="E32" s="843"/>
      <c r="F32" s="76">
        <f t="shared" si="1"/>
        <v>0</v>
      </c>
      <c r="G32" s="77">
        <f t="shared" si="2"/>
        <v>0</v>
      </c>
      <c r="H32" s="98"/>
      <c r="I32" s="81"/>
      <c r="J32" s="82"/>
      <c r="K32" s="83"/>
      <c r="L32" s="83"/>
      <c r="M32" s="83"/>
      <c r="N32" s="83"/>
      <c r="O32" s="83"/>
      <c r="P32" s="83"/>
      <c r="Q32" s="83"/>
      <c r="R32" s="83"/>
      <c r="S32" s="83"/>
      <c r="T32" s="75"/>
      <c r="U32" s="75"/>
      <c r="V32" s="75"/>
      <c r="W32" s="81"/>
    </row>
    <row r="33" spans="1:23" ht="23.1" customHeight="1">
      <c r="A33" s="8"/>
      <c r="B33" s="5"/>
      <c r="C33" s="120"/>
      <c r="D33" s="842"/>
      <c r="E33" s="843"/>
      <c r="F33" s="76">
        <f t="shared" si="1"/>
        <v>0</v>
      </c>
      <c r="G33" s="77">
        <f t="shared" si="2"/>
        <v>0</v>
      </c>
      <c r="H33" s="98"/>
      <c r="I33" s="81"/>
      <c r="J33" s="82"/>
      <c r="K33" s="83"/>
      <c r="L33" s="83"/>
      <c r="M33" s="83"/>
      <c r="N33" s="83"/>
      <c r="O33" s="83"/>
      <c r="P33" s="83"/>
      <c r="Q33" s="83"/>
      <c r="R33" s="83"/>
      <c r="S33" s="83"/>
      <c r="T33" s="75"/>
      <c r="U33" s="75"/>
      <c r="V33" s="75"/>
      <c r="W33" s="81"/>
    </row>
    <row r="34" spans="1:23" ht="23.1" customHeight="1">
      <c r="A34" s="8"/>
      <c r="B34" s="5"/>
      <c r="C34" s="120"/>
      <c r="D34" s="842"/>
      <c r="E34" s="843"/>
      <c r="F34" s="76">
        <f t="shared" si="1"/>
        <v>0</v>
      </c>
      <c r="G34" s="77">
        <f t="shared" si="2"/>
        <v>0</v>
      </c>
      <c r="H34" s="98"/>
      <c r="I34" s="81"/>
      <c r="J34" s="82"/>
      <c r="K34" s="83"/>
      <c r="L34" s="83"/>
      <c r="M34" s="83"/>
      <c r="N34" s="83"/>
      <c r="O34" s="83"/>
      <c r="P34" s="83"/>
      <c r="Q34" s="83"/>
      <c r="R34" s="83"/>
      <c r="S34" s="83"/>
      <c r="T34" s="75"/>
      <c r="U34" s="75"/>
      <c r="V34" s="75"/>
      <c r="W34" s="81"/>
    </row>
    <row r="35" spans="1:23" ht="23.1" customHeight="1">
      <c r="A35" s="8"/>
      <c r="B35" s="5"/>
      <c r="C35" s="120"/>
      <c r="D35" s="842"/>
      <c r="E35" s="843"/>
      <c r="F35" s="76">
        <f t="shared" si="1"/>
        <v>0</v>
      </c>
      <c r="G35" s="77">
        <f t="shared" si="2"/>
        <v>0</v>
      </c>
      <c r="H35" s="98"/>
      <c r="I35" s="81"/>
      <c r="J35" s="82"/>
      <c r="K35" s="83"/>
      <c r="L35" s="83"/>
      <c r="M35" s="83"/>
      <c r="N35" s="83"/>
      <c r="O35" s="83"/>
      <c r="P35" s="83"/>
      <c r="Q35" s="83"/>
      <c r="R35" s="83"/>
      <c r="S35" s="83"/>
      <c r="T35" s="75"/>
      <c r="U35" s="75"/>
      <c r="V35" s="75"/>
      <c r="W35" s="81"/>
    </row>
    <row r="36" spans="1:23" ht="23.1" customHeight="1">
      <c r="A36" s="8"/>
      <c r="B36" s="5"/>
      <c r="C36" s="120"/>
      <c r="D36" s="842"/>
      <c r="E36" s="843"/>
      <c r="F36" s="76">
        <f t="shared" ref="F36:F48" si="3">SUM(H36:I36)</f>
        <v>0</v>
      </c>
      <c r="G36" s="77">
        <f t="shared" ref="G36:G48" si="4">SUM(J36:V36)</f>
        <v>0</v>
      </c>
      <c r="H36" s="118"/>
      <c r="I36" s="117"/>
      <c r="J36" s="114"/>
      <c r="K36" s="115"/>
      <c r="L36" s="115"/>
      <c r="M36" s="115"/>
      <c r="N36" s="115"/>
      <c r="O36" s="115"/>
      <c r="P36" s="115"/>
      <c r="Q36" s="115"/>
      <c r="R36" s="115"/>
      <c r="S36" s="115"/>
      <c r="T36" s="116"/>
      <c r="U36" s="116"/>
      <c r="V36" s="116"/>
      <c r="W36" s="117"/>
    </row>
    <row r="37" spans="1:23" ht="23.1" customHeight="1">
      <c r="A37" s="8"/>
      <c r="B37" s="5"/>
      <c r="C37" s="120"/>
      <c r="D37" s="842"/>
      <c r="E37" s="843"/>
      <c r="F37" s="76">
        <f>SUM(H37:I37)</f>
        <v>0</v>
      </c>
      <c r="G37" s="77">
        <f>SUM(J37:V37)</f>
        <v>0</v>
      </c>
      <c r="H37" s="118"/>
      <c r="I37" s="117"/>
      <c r="J37" s="114"/>
      <c r="K37" s="115"/>
      <c r="L37" s="115"/>
      <c r="M37" s="115"/>
      <c r="N37" s="115"/>
      <c r="O37" s="115"/>
      <c r="P37" s="115"/>
      <c r="Q37" s="115"/>
      <c r="R37" s="115"/>
      <c r="S37" s="115"/>
      <c r="T37" s="116"/>
      <c r="U37" s="116"/>
      <c r="V37" s="116"/>
      <c r="W37" s="117"/>
    </row>
    <row r="38" spans="1:23" ht="23.1" customHeight="1">
      <c r="A38" s="110"/>
      <c r="B38" s="111"/>
      <c r="C38" s="119"/>
      <c r="D38" s="842"/>
      <c r="E38" s="843"/>
      <c r="F38" s="76">
        <f t="shared" si="3"/>
        <v>0</v>
      </c>
      <c r="G38" s="77">
        <f t="shared" si="4"/>
        <v>0</v>
      </c>
      <c r="H38" s="118"/>
      <c r="I38" s="117"/>
      <c r="J38" s="114"/>
      <c r="K38" s="115"/>
      <c r="L38" s="115"/>
      <c r="M38" s="115"/>
      <c r="N38" s="115"/>
      <c r="O38" s="115"/>
      <c r="P38" s="115"/>
      <c r="Q38" s="115"/>
      <c r="R38" s="115"/>
      <c r="S38" s="115"/>
      <c r="T38" s="116"/>
      <c r="U38" s="116"/>
      <c r="V38" s="116"/>
      <c r="W38" s="117"/>
    </row>
    <row r="39" spans="1:23" ht="23.1" customHeight="1">
      <c r="A39" s="110"/>
      <c r="B39" s="111"/>
      <c r="C39" s="119"/>
      <c r="D39" s="842"/>
      <c r="E39" s="843"/>
      <c r="F39" s="76">
        <f t="shared" si="3"/>
        <v>0</v>
      </c>
      <c r="G39" s="77">
        <f t="shared" si="4"/>
        <v>0</v>
      </c>
      <c r="H39" s="118"/>
      <c r="I39" s="117"/>
      <c r="J39" s="114"/>
      <c r="K39" s="115"/>
      <c r="L39" s="115"/>
      <c r="M39" s="115"/>
      <c r="N39" s="115"/>
      <c r="O39" s="115"/>
      <c r="P39" s="115"/>
      <c r="Q39" s="115"/>
      <c r="R39" s="115"/>
      <c r="S39" s="115"/>
      <c r="T39" s="116"/>
      <c r="U39" s="116"/>
      <c r="V39" s="116"/>
      <c r="W39" s="117"/>
    </row>
    <row r="40" spans="1:23" ht="23.1" customHeight="1">
      <c r="A40" s="110"/>
      <c r="B40" s="111"/>
      <c r="C40" s="119"/>
      <c r="D40" s="842"/>
      <c r="E40" s="843"/>
      <c r="F40" s="76">
        <f t="shared" si="3"/>
        <v>0</v>
      </c>
      <c r="G40" s="77">
        <f t="shared" si="4"/>
        <v>0</v>
      </c>
      <c r="H40" s="118"/>
      <c r="I40" s="117"/>
      <c r="J40" s="114"/>
      <c r="K40" s="115"/>
      <c r="L40" s="115"/>
      <c r="M40" s="115"/>
      <c r="N40" s="115"/>
      <c r="O40" s="115"/>
      <c r="P40" s="115"/>
      <c r="Q40" s="115"/>
      <c r="R40" s="115"/>
      <c r="S40" s="115"/>
      <c r="T40" s="116"/>
      <c r="U40" s="116"/>
      <c r="V40" s="116"/>
      <c r="W40" s="117"/>
    </row>
    <row r="41" spans="1:23" ht="23.1" customHeight="1">
      <c r="A41" s="110"/>
      <c r="B41" s="111"/>
      <c r="C41" s="119"/>
      <c r="D41" s="842"/>
      <c r="E41" s="843"/>
      <c r="F41" s="76">
        <f t="shared" si="3"/>
        <v>0</v>
      </c>
      <c r="G41" s="77">
        <f t="shared" si="4"/>
        <v>0</v>
      </c>
      <c r="H41" s="118"/>
      <c r="I41" s="117"/>
      <c r="J41" s="114"/>
      <c r="K41" s="115"/>
      <c r="L41" s="115"/>
      <c r="M41" s="115"/>
      <c r="N41" s="115"/>
      <c r="O41" s="115"/>
      <c r="P41" s="115"/>
      <c r="Q41" s="115"/>
      <c r="R41" s="115"/>
      <c r="S41" s="115"/>
      <c r="T41" s="116"/>
      <c r="U41" s="116"/>
      <c r="V41" s="116"/>
      <c r="W41" s="117"/>
    </row>
    <row r="42" spans="1:23" ht="23.1" customHeight="1">
      <c r="A42" s="110"/>
      <c r="B42" s="111"/>
      <c r="C42" s="119"/>
      <c r="D42" s="842"/>
      <c r="E42" s="843"/>
      <c r="F42" s="76">
        <f t="shared" si="3"/>
        <v>0</v>
      </c>
      <c r="G42" s="77">
        <f t="shared" si="4"/>
        <v>0</v>
      </c>
      <c r="H42" s="118"/>
      <c r="I42" s="117"/>
      <c r="J42" s="114"/>
      <c r="K42" s="115"/>
      <c r="L42" s="115"/>
      <c r="M42" s="115"/>
      <c r="N42" s="115"/>
      <c r="O42" s="115"/>
      <c r="P42" s="115"/>
      <c r="Q42" s="115"/>
      <c r="R42" s="115"/>
      <c r="S42" s="115"/>
      <c r="T42" s="116"/>
      <c r="U42" s="116"/>
      <c r="V42" s="116"/>
      <c r="W42" s="117"/>
    </row>
    <row r="43" spans="1:23" ht="23.1" customHeight="1">
      <c r="A43" s="110"/>
      <c r="B43" s="111"/>
      <c r="C43" s="119"/>
      <c r="D43" s="842"/>
      <c r="E43" s="843"/>
      <c r="F43" s="76">
        <f t="shared" si="3"/>
        <v>0</v>
      </c>
      <c r="G43" s="77">
        <f t="shared" si="4"/>
        <v>0</v>
      </c>
      <c r="H43" s="118"/>
      <c r="I43" s="117"/>
      <c r="J43" s="114"/>
      <c r="K43" s="115"/>
      <c r="L43" s="115"/>
      <c r="M43" s="115"/>
      <c r="N43" s="115"/>
      <c r="O43" s="115"/>
      <c r="P43" s="115"/>
      <c r="Q43" s="115"/>
      <c r="R43" s="115"/>
      <c r="S43" s="115"/>
      <c r="T43" s="116"/>
      <c r="U43" s="116"/>
      <c r="V43" s="116"/>
      <c r="W43" s="117"/>
    </row>
    <row r="44" spans="1:23" ht="23.1" customHeight="1">
      <c r="A44" s="110"/>
      <c r="B44" s="111"/>
      <c r="C44" s="119"/>
      <c r="D44" s="842"/>
      <c r="E44" s="843"/>
      <c r="F44" s="76">
        <f t="shared" si="3"/>
        <v>0</v>
      </c>
      <c r="G44" s="77">
        <f t="shared" si="4"/>
        <v>0</v>
      </c>
      <c r="H44" s="118"/>
      <c r="I44" s="117"/>
      <c r="J44" s="114"/>
      <c r="K44" s="115"/>
      <c r="L44" s="115"/>
      <c r="M44" s="115"/>
      <c r="N44" s="115"/>
      <c r="O44" s="115"/>
      <c r="P44" s="115"/>
      <c r="Q44" s="115"/>
      <c r="R44" s="115"/>
      <c r="S44" s="115"/>
      <c r="T44" s="116"/>
      <c r="U44" s="116"/>
      <c r="V44" s="116"/>
      <c r="W44" s="117"/>
    </row>
    <row r="45" spans="1:23" ht="23.1" customHeight="1">
      <c r="A45" s="110"/>
      <c r="B45" s="111"/>
      <c r="C45" s="119"/>
      <c r="D45" s="842"/>
      <c r="E45" s="843"/>
      <c r="F45" s="76">
        <f t="shared" si="3"/>
        <v>0</v>
      </c>
      <c r="G45" s="77">
        <f t="shared" si="4"/>
        <v>0</v>
      </c>
      <c r="H45" s="118"/>
      <c r="I45" s="117"/>
      <c r="J45" s="114"/>
      <c r="K45" s="115"/>
      <c r="L45" s="115"/>
      <c r="M45" s="115"/>
      <c r="N45" s="115"/>
      <c r="O45" s="115"/>
      <c r="P45" s="115"/>
      <c r="Q45" s="115"/>
      <c r="R45" s="115"/>
      <c r="S45" s="115"/>
      <c r="T45" s="116"/>
      <c r="U45" s="116"/>
      <c r="V45" s="116"/>
      <c r="W45" s="117"/>
    </row>
    <row r="46" spans="1:23" ht="23.1" customHeight="1">
      <c r="A46" s="110"/>
      <c r="B46" s="111"/>
      <c r="C46" s="119"/>
      <c r="D46" s="842"/>
      <c r="E46" s="843"/>
      <c r="F46" s="76">
        <f t="shared" si="3"/>
        <v>0</v>
      </c>
      <c r="G46" s="77">
        <f t="shared" si="4"/>
        <v>0</v>
      </c>
      <c r="H46" s="118"/>
      <c r="I46" s="117"/>
      <c r="J46" s="114"/>
      <c r="K46" s="115"/>
      <c r="L46" s="115"/>
      <c r="M46" s="115"/>
      <c r="N46" s="115"/>
      <c r="O46" s="115"/>
      <c r="P46" s="115"/>
      <c r="Q46" s="115"/>
      <c r="R46" s="115"/>
      <c r="S46" s="115"/>
      <c r="T46" s="116"/>
      <c r="U46" s="116"/>
      <c r="V46" s="116"/>
      <c r="W46" s="117"/>
    </row>
    <row r="47" spans="1:23" ht="23.1" customHeight="1">
      <c r="A47" s="110"/>
      <c r="B47" s="111"/>
      <c r="C47" s="119"/>
      <c r="D47" s="842"/>
      <c r="E47" s="843"/>
      <c r="F47" s="76">
        <f t="shared" si="3"/>
        <v>0</v>
      </c>
      <c r="G47" s="77">
        <f t="shared" si="4"/>
        <v>0</v>
      </c>
      <c r="H47" s="118"/>
      <c r="I47" s="117"/>
      <c r="J47" s="114"/>
      <c r="K47" s="115"/>
      <c r="L47" s="115"/>
      <c r="M47" s="115"/>
      <c r="N47" s="115"/>
      <c r="O47" s="115"/>
      <c r="P47" s="115"/>
      <c r="Q47" s="115"/>
      <c r="R47" s="115"/>
      <c r="S47" s="115"/>
      <c r="T47" s="116"/>
      <c r="U47" s="116"/>
      <c r="V47" s="116"/>
      <c r="W47" s="117"/>
    </row>
    <row r="48" spans="1:23" ht="23.1" customHeight="1">
      <c r="A48" s="110"/>
      <c r="B48" s="111"/>
      <c r="C48" s="119"/>
      <c r="D48" s="842"/>
      <c r="E48" s="843"/>
      <c r="F48" s="76">
        <f t="shared" si="3"/>
        <v>0</v>
      </c>
      <c r="G48" s="77">
        <f t="shared" si="4"/>
        <v>0</v>
      </c>
      <c r="H48" s="118"/>
      <c r="I48" s="117"/>
      <c r="J48" s="114"/>
      <c r="K48" s="115"/>
      <c r="L48" s="115"/>
      <c r="M48" s="115"/>
      <c r="N48" s="115"/>
      <c r="O48" s="115"/>
      <c r="P48" s="115"/>
      <c r="Q48" s="115"/>
      <c r="R48" s="115"/>
      <c r="S48" s="115"/>
      <c r="T48" s="116"/>
      <c r="U48" s="116"/>
      <c r="V48" s="116"/>
      <c r="W48" s="117"/>
    </row>
    <row r="49" spans="1:25" ht="22.5" customHeight="1" thickBot="1">
      <c r="A49" s="9"/>
      <c r="B49" s="6"/>
      <c r="C49" s="6"/>
      <c r="D49" s="842"/>
      <c r="E49" s="843"/>
      <c r="F49" s="76">
        <f t="shared" si="1"/>
        <v>0</v>
      </c>
      <c r="G49" s="84">
        <f t="shared" si="2"/>
        <v>0</v>
      </c>
      <c r="H49" s="100"/>
      <c r="I49" s="85"/>
      <c r="J49" s="86"/>
      <c r="K49" s="87"/>
      <c r="L49" s="87"/>
      <c r="M49" s="87"/>
      <c r="N49" s="87"/>
      <c r="O49" s="87"/>
      <c r="P49" s="87"/>
      <c r="Q49" s="87"/>
      <c r="R49" s="87"/>
      <c r="S49" s="87"/>
      <c r="T49" s="88"/>
      <c r="U49" s="88"/>
      <c r="V49" s="88"/>
      <c r="W49" s="85"/>
    </row>
    <row r="50" spans="1:25" s="664" customFormat="1" ht="30" customHeight="1" thickBot="1">
      <c r="A50" s="674"/>
      <c r="B50" s="675"/>
      <c r="C50" s="675"/>
      <c r="D50" s="896" t="s">
        <v>83</v>
      </c>
      <c r="E50" s="897"/>
      <c r="F50" s="676">
        <f>SUM(F4:F49)</f>
        <v>0</v>
      </c>
      <c r="G50" s="676">
        <f>SUM(G4:G49)</f>
        <v>0</v>
      </c>
      <c r="H50" s="676">
        <f t="shared" ref="H50:W50" si="5">SUM(H4:H49)</f>
        <v>0</v>
      </c>
      <c r="I50" s="676">
        <f t="shared" si="5"/>
        <v>0</v>
      </c>
      <c r="J50" s="676">
        <f t="shared" si="5"/>
        <v>0</v>
      </c>
      <c r="K50" s="676">
        <f t="shared" si="5"/>
        <v>0</v>
      </c>
      <c r="L50" s="676">
        <f t="shared" si="5"/>
        <v>0</v>
      </c>
      <c r="M50" s="676">
        <f t="shared" si="5"/>
        <v>0</v>
      </c>
      <c r="N50" s="676">
        <f t="shared" si="5"/>
        <v>0</v>
      </c>
      <c r="O50" s="676">
        <f t="shared" si="5"/>
        <v>0</v>
      </c>
      <c r="P50" s="676">
        <f t="shared" si="5"/>
        <v>0</v>
      </c>
      <c r="Q50" s="676">
        <f t="shared" si="5"/>
        <v>0</v>
      </c>
      <c r="R50" s="677">
        <f t="shared" si="5"/>
        <v>0</v>
      </c>
      <c r="S50" s="677">
        <f t="shared" si="5"/>
        <v>0</v>
      </c>
      <c r="T50" s="677">
        <f t="shared" si="5"/>
        <v>0</v>
      </c>
      <c r="U50" s="677">
        <f t="shared" si="5"/>
        <v>0</v>
      </c>
      <c r="V50" s="677">
        <f t="shared" si="5"/>
        <v>0</v>
      </c>
      <c r="W50" s="776">
        <f t="shared" si="5"/>
        <v>0</v>
      </c>
    </row>
    <row r="51" spans="1:25" s="664" customFormat="1" ht="30" customHeight="1" thickTop="1" thickBot="1">
      <c r="A51" s="912" t="s">
        <v>84</v>
      </c>
      <c r="B51" s="1089"/>
      <c r="C51" s="1089"/>
      <c r="D51" s="1090"/>
      <c r="E51" s="683">
        <f>Jan!E51</f>
        <v>0</v>
      </c>
      <c r="F51" s="1087" t="s">
        <v>85</v>
      </c>
      <c r="G51" s="1088"/>
      <c r="H51" s="1085">
        <f>I50+H50</f>
        <v>0</v>
      </c>
      <c r="I51" s="1086"/>
      <c r="J51" s="1067"/>
      <c r="K51" s="1068"/>
      <c r="L51" s="1068"/>
      <c r="M51" s="681"/>
      <c r="N51" s="1095" t="str">
        <f>Jan!N51</f>
        <v>TOTAL DES DÉPENSES:</v>
      </c>
      <c r="O51" s="1088"/>
      <c r="P51" s="1096">
        <f>SUM(J50:V50)</f>
        <v>0</v>
      </c>
      <c r="Q51" s="1097"/>
      <c r="R51" s="772"/>
      <c r="S51" s="773"/>
      <c r="T51" s="1038" t="s">
        <v>87</v>
      </c>
      <c r="U51" s="1039"/>
      <c r="V51" s="1040">
        <f>W50</f>
        <v>0</v>
      </c>
      <c r="W51" s="1041"/>
    </row>
    <row r="52" spans="1:25" ht="30" customHeight="1" thickTop="1" thickBot="1">
      <c r="A52" s="12"/>
      <c r="B52" s="13"/>
      <c r="C52" s="13"/>
      <c r="D52" s="13"/>
      <c r="E52" s="13"/>
      <c r="F52" s="13"/>
      <c r="G52" s="13"/>
      <c r="H52" s="13"/>
      <c r="I52" s="13"/>
      <c r="J52" s="13"/>
      <c r="K52" s="13"/>
      <c r="L52" s="13"/>
      <c r="M52" s="13"/>
      <c r="N52" s="13"/>
      <c r="O52" s="13"/>
      <c r="P52" s="13"/>
      <c r="Q52" s="13"/>
      <c r="R52" s="13"/>
    </row>
    <row r="53" spans="1:25" s="688" customFormat="1" ht="34.5" customHeight="1" thickBot="1">
      <c r="A53" s="684"/>
      <c r="B53" s="685"/>
      <c r="C53" s="685"/>
      <c r="D53" s="685"/>
      <c r="E53" s="865" t="s">
        <v>88</v>
      </c>
      <c r="F53" s="866"/>
      <c r="G53" s="866"/>
      <c r="H53" s="908"/>
      <c r="I53" s="909"/>
      <c r="J53" s="1091" t="str">
        <f>C2</f>
        <v>Avril</v>
      </c>
      <c r="K53" s="1092"/>
      <c r="L53" s="686">
        <f>'POUR DEBUTER'!J6</f>
        <v>0</v>
      </c>
      <c r="M53" s="865" t="s">
        <v>89</v>
      </c>
      <c r="N53" s="866"/>
      <c r="O53" s="866"/>
      <c r="P53" s="867"/>
      <c r="Q53" s="687" t="str">
        <f>J53</f>
        <v>Avril</v>
      </c>
      <c r="R53" s="671"/>
    </row>
    <row r="54" spans="1:25" s="664" customFormat="1" ht="46.5" customHeight="1" thickBot="1">
      <c r="A54" s="702"/>
      <c r="B54" s="696"/>
      <c r="C54" s="690"/>
      <c r="D54" s="696"/>
      <c r="E54" s="858" t="s">
        <v>90</v>
      </c>
      <c r="F54" s="859"/>
      <c r="G54" s="691"/>
      <c r="H54" s="884" t="s">
        <v>91</v>
      </c>
      <c r="I54" s="885"/>
      <c r="J54" s="1069"/>
      <c r="K54" s="1070"/>
      <c r="L54" s="761"/>
      <c r="M54" s="855" t="s">
        <v>92</v>
      </c>
      <c r="N54" s="1093"/>
      <c r="O54" s="1093"/>
      <c r="P54" s="1094"/>
      <c r="Q54" s="692"/>
      <c r="R54" s="671"/>
      <c r="Y54" s="694"/>
    </row>
    <row r="55" spans="1:25" s="664" customFormat="1" ht="36" customHeight="1" thickBot="1">
      <c r="A55" s="695"/>
      <c r="B55" s="696"/>
      <c r="C55" s="696"/>
      <c r="D55" s="696"/>
      <c r="E55" s="697"/>
      <c r="F55" s="698"/>
      <c r="G55" s="698"/>
      <c r="H55" s="699"/>
      <c r="I55" s="699"/>
      <c r="J55" s="698"/>
      <c r="K55" s="739"/>
      <c r="L55" s="760"/>
      <c r="M55" s="701" t="s">
        <v>93</v>
      </c>
      <c r="N55" s="846" t="s">
        <v>94</v>
      </c>
      <c r="O55" s="847"/>
      <c r="P55" s="848"/>
      <c r="Q55" s="692"/>
      <c r="R55" s="671"/>
    </row>
    <row r="56" spans="1:25" s="664" customFormat="1" ht="30" customHeight="1" thickBot="1">
      <c r="A56" s="702"/>
      <c r="D56" s="696"/>
      <c r="E56" s="938" t="s">
        <v>95</v>
      </c>
      <c r="F56" s="939"/>
      <c r="G56" s="939"/>
      <c r="H56" s="939"/>
      <c r="I56" s="940"/>
      <c r="J56" s="886">
        <f>Mars!J78</f>
        <v>0</v>
      </c>
      <c r="K56" s="887"/>
      <c r="L56" s="760"/>
      <c r="M56" s="703" t="s">
        <v>96</v>
      </c>
      <c r="N56" s="849" t="s">
        <v>97</v>
      </c>
      <c r="O56" s="850"/>
      <c r="P56" s="851"/>
      <c r="Q56" s="704"/>
      <c r="R56" s="921" t="s">
        <v>98</v>
      </c>
      <c r="S56" s="922"/>
      <c r="T56" s="923"/>
    </row>
    <row r="57" spans="1:25" s="664" customFormat="1" ht="53.25" customHeight="1" thickBot="1">
      <c r="A57" s="852"/>
      <c r="B57" s="852"/>
      <c r="C57" s="852"/>
      <c r="D57" s="852"/>
      <c r="E57" s="839" t="s">
        <v>59</v>
      </c>
      <c r="F57" s="840"/>
      <c r="G57" s="841"/>
      <c r="H57" s="839" t="str">
        <f>C2</f>
        <v>Avril</v>
      </c>
      <c r="I57" s="841"/>
      <c r="J57" s="930" t="s">
        <v>99</v>
      </c>
      <c r="K57" s="931"/>
      <c r="L57" s="761"/>
      <c r="M57" s="705" t="s">
        <v>100</v>
      </c>
      <c r="N57" s="706" t="s">
        <v>101</v>
      </c>
      <c r="O57" s="926" t="s">
        <v>102</v>
      </c>
      <c r="P57" s="927"/>
      <c r="Q57" s="705" t="s">
        <v>100</v>
      </c>
      <c r="R57" s="707" t="s">
        <v>103</v>
      </c>
      <c r="S57" s="924" t="s">
        <v>102</v>
      </c>
      <c r="T57" s="925"/>
    </row>
    <row r="58" spans="1:25" s="664" customFormat="1" ht="24.95" customHeight="1">
      <c r="A58" s="852"/>
      <c r="B58" s="852"/>
      <c r="C58" s="852"/>
      <c r="D58" s="852"/>
      <c r="E58" s="1073" t="s">
        <v>69</v>
      </c>
      <c r="F58" s="1074"/>
      <c r="G58" s="1074"/>
      <c r="H58" s="862">
        <f>H50</f>
        <v>0</v>
      </c>
      <c r="I58" s="862"/>
      <c r="J58" s="932">
        <f>H58+Mars!J58</f>
        <v>0</v>
      </c>
      <c r="K58" s="933"/>
      <c r="L58" s="761"/>
      <c r="M58" s="755"/>
      <c r="N58" s="751"/>
      <c r="O58" s="871"/>
      <c r="P58" s="872"/>
      <c r="Q58" s="708"/>
      <c r="R58" s="709"/>
      <c r="S58" s="871"/>
      <c r="T58" s="872"/>
    </row>
    <row r="59" spans="1:25" s="664" customFormat="1" ht="24.95" customHeight="1" thickBot="1">
      <c r="A59" s="852"/>
      <c r="B59" s="852"/>
      <c r="C59" s="852"/>
      <c r="D59" s="852"/>
      <c r="E59" s="1048" t="s">
        <v>70</v>
      </c>
      <c r="F59" s="1049"/>
      <c r="G59" s="1049"/>
      <c r="H59" s="875">
        <f>I50</f>
        <v>0</v>
      </c>
      <c r="I59" s="875"/>
      <c r="J59" s="1071">
        <f>H59+Mars!J59</f>
        <v>0</v>
      </c>
      <c r="K59" s="1072"/>
      <c r="L59" s="761"/>
      <c r="M59" s="756"/>
      <c r="N59" s="751"/>
      <c r="O59" s="871"/>
      <c r="P59" s="872"/>
      <c r="Q59" s="708"/>
      <c r="R59" s="709"/>
      <c r="S59" s="871"/>
      <c r="T59" s="872"/>
    </row>
    <row r="60" spans="1:25" s="664" customFormat="1" ht="30.75" customHeight="1" thickBot="1">
      <c r="A60" s="702"/>
      <c r="B60" s="696"/>
      <c r="C60" s="696"/>
      <c r="D60" s="696"/>
      <c r="E60" s="1079" t="s">
        <v>104</v>
      </c>
      <c r="F60" s="1080"/>
      <c r="G60" s="1081"/>
      <c r="H60" s="934">
        <f>SUM(H58:H59)</f>
        <v>0</v>
      </c>
      <c r="I60" s="935"/>
      <c r="J60" s="936">
        <f>SUM(J58:J59)</f>
        <v>0</v>
      </c>
      <c r="K60" s="937"/>
      <c r="L60" s="761"/>
      <c r="M60" s="756"/>
      <c r="N60" s="751"/>
      <c r="O60" s="871"/>
      <c r="P60" s="872"/>
      <c r="Q60" s="708"/>
      <c r="R60" s="709"/>
      <c r="S60" s="871"/>
      <c r="T60" s="872"/>
    </row>
    <row r="61" spans="1:25" s="664" customFormat="1" ht="24.95" customHeight="1" thickBot="1">
      <c r="A61" s="852"/>
      <c r="B61" s="852"/>
      <c r="C61" s="852"/>
      <c r="D61" s="852"/>
      <c r="E61" s="1045" t="s">
        <v>60</v>
      </c>
      <c r="F61" s="1046"/>
      <c r="G61" s="1047"/>
      <c r="H61" s="1114" t="str">
        <f>C2</f>
        <v>Avril</v>
      </c>
      <c r="I61" s="1115"/>
      <c r="J61" s="1075" t="s">
        <v>99</v>
      </c>
      <c r="K61" s="1076"/>
      <c r="L61" s="761"/>
      <c r="M61" s="756"/>
      <c r="N61" s="751"/>
      <c r="O61" s="871"/>
      <c r="P61" s="872"/>
      <c r="Q61" s="708"/>
      <c r="R61" s="709"/>
      <c r="S61" s="871"/>
      <c r="T61" s="872"/>
    </row>
    <row r="62" spans="1:25" s="664" customFormat="1" ht="24.95" customHeight="1">
      <c r="A62" s="702"/>
      <c r="E62" s="1073" t="str">
        <f>J3</f>
        <v>Capitation au SCFP</v>
      </c>
      <c r="F62" s="1074"/>
      <c r="G62" s="1074"/>
      <c r="H62" s="862">
        <f>J50</f>
        <v>0</v>
      </c>
      <c r="I62" s="862"/>
      <c r="J62" s="932">
        <f>H62+Mars!J62</f>
        <v>0</v>
      </c>
      <c r="K62" s="933"/>
      <c r="L62" s="761"/>
      <c r="M62" s="756"/>
      <c r="N62" s="751"/>
      <c r="O62" s="871"/>
      <c r="P62" s="872"/>
      <c r="Q62" s="708"/>
      <c r="R62" s="709"/>
      <c r="S62" s="871"/>
      <c r="T62" s="872"/>
    </row>
    <row r="63" spans="1:25" s="664" customFormat="1" ht="24.95" customHeight="1">
      <c r="A63" s="702"/>
      <c r="E63" s="1056" t="str">
        <f>K3</f>
        <v>Droits d'affiliation</v>
      </c>
      <c r="F63" s="1057"/>
      <c r="G63" s="1057"/>
      <c r="H63" s="838">
        <f>K50</f>
        <v>0</v>
      </c>
      <c r="I63" s="838"/>
      <c r="J63" s="1063">
        <f>H63+Mars!J63</f>
        <v>0</v>
      </c>
      <c r="K63" s="1064"/>
      <c r="L63" s="761"/>
      <c r="M63" s="756"/>
      <c r="N63" s="751"/>
      <c r="O63" s="871"/>
      <c r="P63" s="872"/>
      <c r="Q63" s="708"/>
      <c r="R63" s="709"/>
      <c r="S63" s="871"/>
      <c r="T63" s="872"/>
    </row>
    <row r="64" spans="1:25" s="664" customFormat="1" ht="24.95" customHeight="1">
      <c r="A64" s="702"/>
      <c r="E64" s="1056" t="str">
        <f>L3</f>
        <v>Salaires</v>
      </c>
      <c r="F64" s="1057"/>
      <c r="G64" s="1057"/>
      <c r="H64" s="838">
        <f>L50</f>
        <v>0</v>
      </c>
      <c r="I64" s="838"/>
      <c r="J64" s="1063">
        <f>H64+Mars!J64</f>
        <v>0</v>
      </c>
      <c r="K64" s="1064"/>
      <c r="L64" s="761"/>
      <c r="M64" s="756"/>
      <c r="N64" s="751"/>
      <c r="O64" s="871"/>
      <c r="P64" s="872"/>
      <c r="Q64" s="740"/>
      <c r="R64" s="709"/>
      <c r="S64" s="871"/>
      <c r="T64" s="872"/>
    </row>
    <row r="65" spans="1:20" s="664" customFormat="1" ht="24.95" customHeight="1">
      <c r="A65" s="702"/>
      <c r="E65" s="1056" t="str">
        <f>M3</f>
        <v>Dépenses de bureau</v>
      </c>
      <c r="F65" s="1057"/>
      <c r="G65" s="1057"/>
      <c r="H65" s="838">
        <f>M50</f>
        <v>0</v>
      </c>
      <c r="I65" s="838"/>
      <c r="J65" s="1063">
        <f>H65+Mars!J65</f>
        <v>0</v>
      </c>
      <c r="K65" s="1064"/>
      <c r="L65" s="761"/>
      <c r="M65" s="756"/>
      <c r="N65" s="751"/>
      <c r="O65" s="871"/>
      <c r="P65" s="872"/>
      <c r="Q65" s="740"/>
      <c r="R65" s="709"/>
      <c r="S65" s="871"/>
      <c r="T65" s="872"/>
    </row>
    <row r="66" spans="1:20" s="664" customFormat="1" ht="24.95" customHeight="1">
      <c r="A66" s="702"/>
      <c r="E66" s="1056" t="str">
        <f>N3</f>
        <v>Achats spéciaux</v>
      </c>
      <c r="F66" s="1057"/>
      <c r="G66" s="1057"/>
      <c r="H66" s="838">
        <f>N50</f>
        <v>0</v>
      </c>
      <c r="I66" s="838"/>
      <c r="J66" s="1063">
        <f>H66+Mars!J66</f>
        <v>0</v>
      </c>
      <c r="K66" s="1064"/>
      <c r="L66" s="761"/>
      <c r="M66" s="756"/>
      <c r="N66" s="751"/>
      <c r="O66" s="871"/>
      <c r="P66" s="872"/>
      <c r="Q66" s="708"/>
      <c r="R66" s="709"/>
      <c r="S66" s="871"/>
      <c r="T66" s="872"/>
    </row>
    <row r="67" spans="1:20" s="664" customFormat="1" ht="24.95" customHeight="1">
      <c r="A67" s="702"/>
      <c r="E67" s="1056" t="str">
        <f>O3</f>
        <v>Dépenses de l'exécutif</v>
      </c>
      <c r="F67" s="1057"/>
      <c r="G67" s="1057"/>
      <c r="H67" s="838">
        <f>O50</f>
        <v>0</v>
      </c>
      <c r="I67" s="838"/>
      <c r="J67" s="1063">
        <f>H67+Mars!J67</f>
        <v>0</v>
      </c>
      <c r="K67" s="1064"/>
      <c r="L67" s="761"/>
      <c r="M67" s="756"/>
      <c r="N67" s="751"/>
      <c r="O67" s="871"/>
      <c r="P67" s="872"/>
      <c r="Q67" s="708"/>
      <c r="R67" s="709"/>
      <c r="S67" s="871"/>
      <c r="T67" s="872"/>
    </row>
    <row r="68" spans="1:20" s="664" customFormat="1" ht="24.95" customHeight="1">
      <c r="A68" s="702"/>
      <c r="E68" s="1058" t="str">
        <f>P3</f>
        <v>Dépenses de négociations</v>
      </c>
      <c r="F68" s="1059"/>
      <c r="G68" s="1060"/>
      <c r="H68" s="838">
        <f>P50</f>
        <v>0</v>
      </c>
      <c r="I68" s="838"/>
      <c r="J68" s="1063">
        <f>H68+Mars!J68</f>
        <v>0</v>
      </c>
      <c r="K68" s="1064"/>
      <c r="L68" s="761"/>
      <c r="M68" s="756"/>
      <c r="N68" s="751"/>
      <c r="O68" s="871"/>
      <c r="P68" s="872"/>
      <c r="Q68" s="708"/>
      <c r="R68" s="709"/>
      <c r="S68" s="871"/>
      <c r="T68" s="872"/>
    </row>
    <row r="69" spans="1:20" s="664" customFormat="1" ht="24.95" customHeight="1">
      <c r="A69" s="702"/>
      <c r="E69" s="1056" t="str">
        <f>Q3</f>
        <v>Griefs et arbitrages</v>
      </c>
      <c r="F69" s="1057"/>
      <c r="G69" s="1057"/>
      <c r="H69" s="838">
        <f>Q50</f>
        <v>0</v>
      </c>
      <c r="I69" s="838"/>
      <c r="J69" s="1063">
        <f>H69+Mars!J69</f>
        <v>0</v>
      </c>
      <c r="K69" s="1064"/>
      <c r="L69" s="761"/>
      <c r="M69" s="756"/>
      <c r="N69" s="751"/>
      <c r="O69" s="871"/>
      <c r="P69" s="872"/>
      <c r="Q69" s="708"/>
      <c r="R69" s="709"/>
      <c r="S69" s="871"/>
      <c r="T69" s="872"/>
    </row>
    <row r="70" spans="1:20" s="664" customFormat="1" ht="24.95" customHeight="1">
      <c r="A70" s="702"/>
      <c r="E70" s="1058" t="str">
        <f>R3</f>
        <v>Dépenses des comités</v>
      </c>
      <c r="F70" s="1059"/>
      <c r="G70" s="1060"/>
      <c r="H70" s="838">
        <f>R50</f>
        <v>0</v>
      </c>
      <c r="I70" s="838"/>
      <c r="J70" s="1063">
        <f>H70+Mars!J70</f>
        <v>0</v>
      </c>
      <c r="K70" s="1064"/>
      <c r="L70" s="761"/>
      <c r="M70" s="756"/>
      <c r="N70" s="751"/>
      <c r="O70" s="871"/>
      <c r="P70" s="872"/>
      <c r="Q70" s="708"/>
      <c r="R70" s="709"/>
      <c r="S70" s="871"/>
      <c r="T70" s="872"/>
    </row>
    <row r="71" spans="1:20" s="664" customFormat="1" ht="24.95" customHeight="1">
      <c r="A71" s="702"/>
      <c r="E71" s="1058" t="str">
        <f>S3</f>
        <v>Congrès et conférences</v>
      </c>
      <c r="F71" s="1059"/>
      <c r="G71" s="1060"/>
      <c r="H71" s="838">
        <f>S50</f>
        <v>0</v>
      </c>
      <c r="I71" s="838"/>
      <c r="J71" s="1063">
        <f>H71+Mars!J71</f>
        <v>0</v>
      </c>
      <c r="K71" s="1064"/>
      <c r="L71" s="761"/>
      <c r="M71" s="756"/>
      <c r="N71" s="751"/>
      <c r="O71" s="871"/>
      <c r="P71" s="872"/>
      <c r="Q71" s="708"/>
      <c r="R71" s="709"/>
      <c r="S71" s="871"/>
      <c r="T71" s="872"/>
    </row>
    <row r="72" spans="1:20" s="664" customFormat="1" ht="24.95" customHeight="1">
      <c r="A72" s="702"/>
      <c r="E72" s="1058" t="str">
        <f>T3</f>
        <v>Formation</v>
      </c>
      <c r="F72" s="1059"/>
      <c r="G72" s="1060"/>
      <c r="H72" s="838">
        <f>T50</f>
        <v>0</v>
      </c>
      <c r="I72" s="838"/>
      <c r="J72" s="1063">
        <f>H72+Mars!J72</f>
        <v>0</v>
      </c>
      <c r="K72" s="1064"/>
      <c r="L72" s="761"/>
      <c r="M72" s="756"/>
      <c r="N72" s="751"/>
      <c r="O72" s="871"/>
      <c r="P72" s="872"/>
      <c r="Q72" s="708"/>
      <c r="R72" s="709"/>
      <c r="S72" s="871"/>
      <c r="T72" s="872"/>
    </row>
    <row r="73" spans="1:20" s="664" customFormat="1" ht="29.25" customHeight="1">
      <c r="A73" s="702"/>
      <c r="E73" s="1058" t="s">
        <v>105</v>
      </c>
      <c r="F73" s="1059"/>
      <c r="G73" s="1060"/>
      <c r="H73" s="838">
        <f>U50</f>
        <v>0</v>
      </c>
      <c r="I73" s="838"/>
      <c r="J73" s="1063">
        <f>H73+Mars!J73</f>
        <v>0</v>
      </c>
      <c r="K73" s="1064"/>
      <c r="L73" s="761"/>
      <c r="M73" s="756"/>
      <c r="N73" s="751"/>
      <c r="O73" s="871"/>
      <c r="P73" s="872"/>
      <c r="Q73" s="708"/>
      <c r="R73" s="709"/>
      <c r="S73" s="871"/>
      <c r="T73" s="872"/>
    </row>
    <row r="74" spans="1:20" s="664" customFormat="1" ht="24.75" customHeight="1" thickBot="1">
      <c r="A74" s="702"/>
      <c r="E74" s="1048" t="s">
        <v>70</v>
      </c>
      <c r="F74" s="1049"/>
      <c r="G74" s="1049"/>
      <c r="H74" s="875">
        <f>V50</f>
        <v>0</v>
      </c>
      <c r="I74" s="875"/>
      <c r="J74" s="1071">
        <f>H74+Mars!J74</f>
        <v>0</v>
      </c>
      <c r="K74" s="1072"/>
      <c r="L74" s="761"/>
      <c r="M74" s="756"/>
      <c r="N74" s="751"/>
      <c r="O74" s="871"/>
      <c r="P74" s="872"/>
      <c r="Q74" s="708"/>
      <c r="R74" s="709"/>
      <c r="S74" s="871"/>
      <c r="T74" s="872"/>
    </row>
    <row r="75" spans="1:20" s="664" customFormat="1" ht="24.75" customHeight="1" thickBot="1">
      <c r="A75" s="702"/>
      <c r="B75" s="711"/>
      <c r="C75" s="711"/>
      <c r="D75" s="711"/>
      <c r="E75" s="1103" t="s">
        <v>122</v>
      </c>
      <c r="F75" s="1104"/>
      <c r="G75" s="1105"/>
      <c r="H75" s="966">
        <f>SUM(H62:H74)</f>
        <v>0</v>
      </c>
      <c r="I75" s="967"/>
      <c r="J75" s="966">
        <f>SUM(J62:J74)</f>
        <v>0</v>
      </c>
      <c r="K75" s="967"/>
      <c r="L75" s="729"/>
      <c r="M75" s="756"/>
      <c r="N75" s="751"/>
      <c r="O75" s="871"/>
      <c r="P75" s="872"/>
      <c r="Q75" s="708"/>
      <c r="R75" s="709"/>
      <c r="S75" s="871"/>
      <c r="T75" s="872"/>
    </row>
    <row r="76" spans="1:20" s="664" customFormat="1" ht="24.75" customHeight="1" thickBot="1">
      <c r="A76" s="702"/>
      <c r="B76" s="711"/>
      <c r="C76" s="711"/>
      <c r="D76" s="711"/>
      <c r="E76" s="1042" t="s">
        <v>106</v>
      </c>
      <c r="F76" s="1043"/>
      <c r="G76" s="1044"/>
      <c r="H76" s="834">
        <f>V51</f>
        <v>0</v>
      </c>
      <c r="I76" s="835"/>
      <c r="J76" s="834">
        <f>H76+Mars!J76</f>
        <v>0</v>
      </c>
      <c r="K76" s="835"/>
      <c r="L76" s="729"/>
      <c r="M76" s="756"/>
      <c r="N76" s="751"/>
      <c r="O76" s="763"/>
      <c r="P76" s="764"/>
      <c r="Q76" s="708"/>
      <c r="R76" s="709"/>
      <c r="S76" s="763"/>
      <c r="T76" s="764"/>
    </row>
    <row r="77" spans="1:20" s="664" customFormat="1" ht="24.75" customHeight="1" thickBot="1">
      <c r="A77" s="702"/>
      <c r="B77" s="711"/>
      <c r="C77" s="711"/>
      <c r="D77" s="711"/>
      <c r="E77" s="1106" t="s">
        <v>12</v>
      </c>
      <c r="F77" s="1107"/>
      <c r="G77" s="1108"/>
      <c r="H77" s="878">
        <f>H60-H75</f>
        <v>0</v>
      </c>
      <c r="I77" s="879"/>
      <c r="J77" s="983"/>
      <c r="K77" s="984"/>
      <c r="L77" s="729"/>
      <c r="M77" s="756"/>
      <c r="N77" s="751"/>
      <c r="O77" s="871"/>
      <c r="P77" s="872"/>
      <c r="Q77" s="708"/>
      <c r="R77" s="709"/>
      <c r="S77" s="871"/>
      <c r="T77" s="872"/>
    </row>
    <row r="78" spans="1:20" s="664" customFormat="1" ht="24.75" customHeight="1" thickBot="1">
      <c r="A78" s="702"/>
      <c r="B78" s="711"/>
      <c r="C78" s="711"/>
      <c r="D78" s="711"/>
      <c r="E78" s="1077" t="s">
        <v>14</v>
      </c>
      <c r="F78" s="1098"/>
      <c r="G78" s="1098"/>
      <c r="H78" s="1098"/>
      <c r="I78" s="1078"/>
      <c r="J78" s="1109">
        <f>J56+H77-H76</f>
        <v>0</v>
      </c>
      <c r="K78" s="1110"/>
      <c r="L78" s="729"/>
      <c r="M78" s="757"/>
      <c r="N78" s="752"/>
      <c r="O78" s="953"/>
      <c r="P78" s="954"/>
      <c r="Q78" s="712"/>
      <c r="R78" s="713"/>
      <c r="S78" s="1113"/>
      <c r="T78" s="948"/>
    </row>
    <row r="79" spans="1:20" s="664" customFormat="1" ht="24.75" customHeight="1" thickBot="1">
      <c r="A79" s="714"/>
      <c r="B79" s="715"/>
      <c r="C79" s="715"/>
      <c r="D79" s="715"/>
      <c r="E79" s="716"/>
      <c r="F79" s="716"/>
      <c r="G79" s="716"/>
      <c r="H79" s="716"/>
      <c r="I79" s="716"/>
      <c r="J79" s="716"/>
      <c r="K79" s="716"/>
      <c r="L79" s="729"/>
      <c r="M79" s="757"/>
      <c r="N79" s="752"/>
      <c r="O79" s="949"/>
      <c r="P79" s="950"/>
      <c r="Q79" s="712"/>
      <c r="R79" s="713"/>
      <c r="S79" s="1112"/>
      <c r="T79" s="948"/>
    </row>
    <row r="80" spans="1:20" s="664" customFormat="1" ht="30" customHeight="1">
      <c r="A80" s="702"/>
      <c r="C80" s="711"/>
      <c r="E80" s="717"/>
      <c r="F80" s="718"/>
      <c r="G80" s="718"/>
      <c r="H80" s="718"/>
      <c r="I80" s="718"/>
      <c r="J80" s="718"/>
      <c r="K80" s="719"/>
      <c r="L80" s="729"/>
      <c r="M80" s="757"/>
      <c r="N80" s="752"/>
      <c r="O80" s="949"/>
      <c r="P80" s="950"/>
      <c r="Q80" s="712"/>
      <c r="R80" s="713"/>
      <c r="S80" s="1112"/>
      <c r="T80" s="948"/>
    </row>
    <row r="81" spans="1:21" s="664" customFormat="1" ht="30" customHeight="1">
      <c r="A81" s="702"/>
      <c r="E81" s="973" t="s">
        <v>20</v>
      </c>
      <c r="F81" s="974"/>
      <c r="G81" s="974"/>
      <c r="H81" s="974"/>
      <c r="I81" s="974"/>
      <c r="J81" s="959"/>
      <c r="K81" s="960"/>
      <c r="L81" s="729"/>
      <c r="M81" s="757"/>
      <c r="N81" s="752"/>
      <c r="O81" s="949"/>
      <c r="P81" s="950"/>
      <c r="Q81" s="712"/>
      <c r="R81" s="713"/>
      <c r="S81" s="1112"/>
      <c r="T81" s="948"/>
    </row>
    <row r="82" spans="1:21" s="664" customFormat="1" ht="24.75" customHeight="1">
      <c r="A82" s="702"/>
      <c r="E82" s="720"/>
      <c r="K82" s="721"/>
      <c r="L82" s="729"/>
      <c r="M82" s="757"/>
      <c r="N82" s="752"/>
      <c r="O82" s="949"/>
      <c r="P82" s="950"/>
      <c r="Q82" s="712"/>
      <c r="R82" s="713"/>
      <c r="S82" s="1112"/>
      <c r="T82" s="948"/>
    </row>
    <row r="83" spans="1:21" s="664" customFormat="1" ht="24.75" customHeight="1" thickBot="1">
      <c r="A83" s="702"/>
      <c r="E83" s="961" t="s">
        <v>23</v>
      </c>
      <c r="F83" s="962"/>
      <c r="G83" s="962"/>
      <c r="H83" s="962"/>
      <c r="I83" s="962"/>
      <c r="J83" s="722"/>
      <c r="K83" s="723"/>
      <c r="L83" s="762"/>
      <c r="M83" s="757"/>
      <c r="N83" s="752"/>
      <c r="O83" s="949"/>
      <c r="P83" s="950"/>
      <c r="Q83" s="712"/>
      <c r="R83" s="713"/>
      <c r="S83" s="1112"/>
      <c r="T83" s="948"/>
    </row>
    <row r="84" spans="1:21" s="664" customFormat="1" ht="24.75" customHeight="1">
      <c r="A84" s="1020" t="s">
        <v>107</v>
      </c>
      <c r="B84" s="1021"/>
      <c r="C84" s="1021"/>
      <c r="D84" s="1021"/>
      <c r="E84" s="1021"/>
      <c r="F84" s="1021"/>
      <c r="G84" s="1021"/>
      <c r="H84" s="1021"/>
      <c r="I84" s="1021"/>
      <c r="J84" s="1021"/>
      <c r="K84" s="1021"/>
      <c r="L84" s="1021"/>
      <c r="M84" s="757"/>
      <c r="N84" s="752"/>
      <c r="O84" s="949"/>
      <c r="P84" s="950"/>
      <c r="Q84" s="712"/>
      <c r="R84" s="713"/>
      <c r="S84" s="1112"/>
      <c r="T84" s="948"/>
    </row>
    <row r="85" spans="1:21" s="664" customFormat="1" ht="24.75" customHeight="1">
      <c r="A85" s="1026" t="s">
        <v>108</v>
      </c>
      <c r="B85" s="881"/>
      <c r="C85" s="881"/>
      <c r="D85" s="881"/>
      <c r="E85" s="1024"/>
      <c r="F85" s="1022" t="s">
        <v>109</v>
      </c>
      <c r="G85" s="1022" t="s">
        <v>110</v>
      </c>
      <c r="H85" s="1022" t="s">
        <v>111</v>
      </c>
      <c r="I85" s="880" t="s">
        <v>112</v>
      </c>
      <c r="J85" s="1024"/>
      <c r="K85" s="880" t="s">
        <v>113</v>
      </c>
      <c r="L85" s="881"/>
      <c r="M85" s="757"/>
      <c r="N85" s="752"/>
      <c r="O85" s="949"/>
      <c r="P85" s="950"/>
      <c r="Q85" s="712"/>
      <c r="R85" s="713"/>
      <c r="S85" s="1112"/>
      <c r="T85" s="948"/>
    </row>
    <row r="86" spans="1:21" s="664" customFormat="1" ht="24.75" customHeight="1" thickBot="1">
      <c r="A86" s="1027"/>
      <c r="B86" s="883"/>
      <c r="C86" s="883"/>
      <c r="D86" s="883"/>
      <c r="E86" s="1025"/>
      <c r="F86" s="1023"/>
      <c r="G86" s="1023"/>
      <c r="H86" s="1023"/>
      <c r="I86" s="882"/>
      <c r="J86" s="1025"/>
      <c r="K86" s="882"/>
      <c r="L86" s="883"/>
      <c r="M86" s="757"/>
      <c r="N86" s="752"/>
      <c r="O86" s="949"/>
      <c r="P86" s="950"/>
      <c r="Q86" s="712"/>
      <c r="R86" s="713"/>
      <c r="S86" s="1112"/>
      <c r="T86" s="948"/>
    </row>
    <row r="87" spans="1:21" s="664" customFormat="1" ht="23.25" customHeight="1" thickBot="1">
      <c r="A87" s="1017"/>
      <c r="B87" s="1018"/>
      <c r="C87" s="1018"/>
      <c r="D87" s="1018"/>
      <c r="E87" s="1019"/>
      <c r="F87" s="724"/>
      <c r="G87" s="725"/>
      <c r="H87" s="726"/>
      <c r="I87" s="1036"/>
      <c r="J87" s="1037"/>
      <c r="K87" s="977">
        <f>+F87+I87</f>
        <v>0</v>
      </c>
      <c r="L87" s="978"/>
      <c r="M87" s="758"/>
      <c r="N87" s="753"/>
      <c r="O87" s="1034"/>
      <c r="P87" s="1035"/>
      <c r="Q87" s="741"/>
      <c r="R87" s="728"/>
      <c r="S87" s="1111"/>
      <c r="T87" s="952"/>
    </row>
    <row r="88" spans="1:21" s="664" customFormat="1" ht="23.25" customHeight="1" thickBot="1">
      <c r="A88" s="990"/>
      <c r="B88" s="991"/>
      <c r="C88" s="991"/>
      <c r="D88" s="991"/>
      <c r="E88" s="992"/>
      <c r="F88" s="742"/>
      <c r="G88" s="743"/>
      <c r="H88" s="726"/>
      <c r="I88" s="993"/>
      <c r="J88" s="994"/>
      <c r="K88" s="979">
        <f t="shared" ref="K88:K93" si="6">+F88+I88</f>
        <v>0</v>
      </c>
      <c r="L88" s="980"/>
      <c r="M88" s="729"/>
      <c r="N88" s="1028" t="s">
        <v>114</v>
      </c>
      <c r="O88" s="1029"/>
      <c r="P88" s="1030"/>
      <c r="Q88" s="730">
        <f>SUM(O58:P87)+U88</f>
        <v>0</v>
      </c>
      <c r="R88" s="944" t="s">
        <v>115</v>
      </c>
      <c r="S88" s="945"/>
      <c r="T88" s="946"/>
      <c r="U88" s="731">
        <f>SUM(S58:T87)</f>
        <v>0</v>
      </c>
    </row>
    <row r="89" spans="1:21" s="664" customFormat="1" ht="23.25" customHeight="1" thickBot="1">
      <c r="A89" s="990"/>
      <c r="B89" s="991"/>
      <c r="C89" s="991"/>
      <c r="D89" s="991"/>
      <c r="E89" s="992"/>
      <c r="F89" s="742"/>
      <c r="G89" s="743"/>
      <c r="H89" s="726"/>
      <c r="I89" s="975"/>
      <c r="J89" s="976"/>
      <c r="K89" s="979">
        <f t="shared" si="6"/>
        <v>0</v>
      </c>
      <c r="L89" s="980"/>
      <c r="M89" s="732"/>
      <c r="N89" s="1031" t="s">
        <v>116</v>
      </c>
      <c r="O89" s="1032"/>
      <c r="P89" s="1033"/>
      <c r="Q89" s="749">
        <f>Q54+Q55-Q88</f>
        <v>0</v>
      </c>
    </row>
    <row r="90" spans="1:21" s="664" customFormat="1" ht="23.25" customHeight="1">
      <c r="A90" s="990"/>
      <c r="B90" s="991"/>
      <c r="C90" s="991"/>
      <c r="D90" s="991"/>
      <c r="E90" s="992"/>
      <c r="F90" s="742"/>
      <c r="G90" s="744"/>
      <c r="H90" s="726"/>
      <c r="I90" s="993"/>
      <c r="J90" s="994"/>
      <c r="K90" s="981">
        <f t="shared" si="6"/>
        <v>0</v>
      </c>
      <c r="L90" s="982"/>
      <c r="M90" s="734"/>
      <c r="N90" s="910" t="s">
        <v>117</v>
      </c>
      <c r="O90" s="995"/>
      <c r="P90" s="995"/>
      <c r="Q90" s="911"/>
    </row>
    <row r="91" spans="1:21" s="664" customFormat="1" ht="23.25" customHeight="1">
      <c r="A91" s="990"/>
      <c r="B91" s="991"/>
      <c r="C91" s="991"/>
      <c r="D91" s="991"/>
      <c r="E91" s="992"/>
      <c r="F91" s="742"/>
      <c r="G91" s="744"/>
      <c r="H91" s="726"/>
      <c r="I91" s="993"/>
      <c r="J91" s="994"/>
      <c r="K91" s="981">
        <f t="shared" si="6"/>
        <v>0</v>
      </c>
      <c r="L91" s="982"/>
      <c r="M91" s="734"/>
      <c r="N91" s="996"/>
      <c r="O91" s="997"/>
      <c r="P91" s="997"/>
      <c r="Q91" s="998"/>
    </row>
    <row r="92" spans="1:21" s="664" customFormat="1" ht="23.25" customHeight="1" thickBot="1">
      <c r="A92" s="990"/>
      <c r="B92" s="991"/>
      <c r="C92" s="991"/>
      <c r="D92" s="991"/>
      <c r="E92" s="992"/>
      <c r="F92" s="742"/>
      <c r="G92" s="744"/>
      <c r="H92" s="726"/>
      <c r="I92" s="993"/>
      <c r="J92" s="994"/>
      <c r="K92" s="981">
        <f t="shared" si="6"/>
        <v>0</v>
      </c>
      <c r="L92" s="982"/>
      <c r="M92" s="750"/>
      <c r="N92" s="999"/>
      <c r="O92" s="1000"/>
      <c r="P92" s="1000"/>
      <c r="Q92" s="1001"/>
    </row>
    <row r="93" spans="1:21" s="664" customFormat="1" ht="23.25" customHeight="1">
      <c r="A93" s="990"/>
      <c r="B93" s="991"/>
      <c r="C93" s="991"/>
      <c r="D93" s="991"/>
      <c r="E93" s="992"/>
      <c r="F93" s="742"/>
      <c r="G93" s="744"/>
      <c r="H93" s="726"/>
      <c r="I93" s="993"/>
      <c r="J93" s="994"/>
      <c r="K93" s="979">
        <f t="shared" si="6"/>
        <v>0</v>
      </c>
      <c r="L93" s="980"/>
      <c r="M93" s="729"/>
      <c r="N93" s="1050" t="s">
        <v>118</v>
      </c>
      <c r="O93" s="1051"/>
      <c r="P93" s="1052"/>
      <c r="Q93" s="985">
        <f>J78-Q89</f>
        <v>0</v>
      </c>
    </row>
    <row r="94" spans="1:21" s="664" customFormat="1" ht="23.25" customHeight="1" thickBot="1">
      <c r="A94" s="987" t="s">
        <v>119</v>
      </c>
      <c r="B94" s="988"/>
      <c r="C94" s="988"/>
      <c r="D94" s="988"/>
      <c r="E94" s="989"/>
      <c r="F94" s="736">
        <f>SUM(F87:F93)</f>
        <v>0</v>
      </c>
      <c r="G94" s="737"/>
      <c r="H94" s="738"/>
      <c r="I94" s="1008">
        <f>SUM(I87:J93)</f>
        <v>0</v>
      </c>
      <c r="J94" s="1010"/>
      <c r="K94" s="1101">
        <f>SUM(K87:L93)</f>
        <v>0</v>
      </c>
      <c r="L94" s="1102"/>
      <c r="M94" s="729"/>
      <c r="N94" s="1053" t="s">
        <v>120</v>
      </c>
      <c r="O94" s="1054"/>
      <c r="P94" s="1055"/>
      <c r="Q94" s="986"/>
    </row>
    <row r="95" spans="1:21" ht="15.75">
      <c r="I95" s="18"/>
    </row>
    <row r="97" spans="2:10">
      <c r="I97" s="19"/>
    </row>
    <row r="98" spans="2:10">
      <c r="I98" s="19"/>
    </row>
    <row r="99" spans="2:10">
      <c r="I99" s="19"/>
    </row>
    <row r="100" spans="2:10">
      <c r="I100" s="19"/>
    </row>
    <row r="101" spans="2:10">
      <c r="I101" s="19"/>
      <c r="J101" s="19"/>
    </row>
    <row r="103" spans="2:10" ht="15.75">
      <c r="C103" s="22"/>
      <c r="I103" s="18"/>
    </row>
    <row r="104" spans="2:10" ht="15.75">
      <c r="B104" s="22"/>
      <c r="C104" s="22"/>
      <c r="D104" s="22"/>
      <c r="E104" s="22"/>
      <c r="F104" s="22"/>
      <c r="G104" s="22"/>
      <c r="H104" s="22"/>
      <c r="I104" s="22"/>
    </row>
    <row r="105" spans="2:10" ht="15.75">
      <c r="B105" s="22"/>
      <c r="C105" s="22"/>
      <c r="D105" s="22"/>
      <c r="E105" s="22"/>
      <c r="F105" s="22"/>
      <c r="G105" s="22"/>
      <c r="H105" s="22"/>
      <c r="I105" s="22"/>
    </row>
    <row r="106" spans="2:10" ht="15.75">
      <c r="B106" s="22"/>
      <c r="D106" s="22"/>
      <c r="E106" s="22"/>
      <c r="F106" s="22"/>
      <c r="G106" s="22"/>
      <c r="H106" s="22"/>
      <c r="I106" s="22"/>
    </row>
  </sheetData>
  <sheetProtection algorithmName="SHA-512" hashValue="fCBLmB0M9tnZK3WKXk+88ErjLKii8bbcncELwGDqeUB4RzkLzTmXQUmGTPWlbd1bJ+kyeLK3fNZ/b6qDTx2oww==" saltValue="mTtGlPUDex9V5M8CDr08Qw==" spinCount="100000" sheet="1" formatCells="0" formatColumns="0" formatRows="0" insertColumns="0" insertRows="0" insertHyperlinks="0" deleteRows="0"/>
  <mergeCells count="245">
    <mergeCell ref="O60:P60"/>
    <mergeCell ref="E56:I56"/>
    <mergeCell ref="M54:P54"/>
    <mergeCell ref="O59:P59"/>
    <mergeCell ref="F1:G1"/>
    <mergeCell ref="H1:V1"/>
    <mergeCell ref="O58:P58"/>
    <mergeCell ref="R56:T56"/>
    <mergeCell ref="P51:Q51"/>
    <mergeCell ref="S57:T57"/>
    <mergeCell ref="J54:K54"/>
    <mergeCell ref="J53:K53"/>
    <mergeCell ref="N55:P55"/>
    <mergeCell ref="N56:P56"/>
    <mergeCell ref="J2:V2"/>
    <mergeCell ref="J57:K57"/>
    <mergeCell ref="O57:P57"/>
    <mergeCell ref="S58:T58"/>
    <mergeCell ref="N51:O51"/>
    <mergeCell ref="J56:K56"/>
    <mergeCell ref="M53:P53"/>
    <mergeCell ref="H71:I71"/>
    <mergeCell ref="H69:I69"/>
    <mergeCell ref="I85:J86"/>
    <mergeCell ref="H72:I72"/>
    <mergeCell ref="K85:L86"/>
    <mergeCell ref="S80:T80"/>
    <mergeCell ref="S73:T73"/>
    <mergeCell ref="S81:T81"/>
    <mergeCell ref="S75:T75"/>
    <mergeCell ref="S71:T71"/>
    <mergeCell ref="S69:T69"/>
    <mergeCell ref="S70:T70"/>
    <mergeCell ref="S84:T84"/>
    <mergeCell ref="S85:T85"/>
    <mergeCell ref="H70:I70"/>
    <mergeCell ref="H85:H86"/>
    <mergeCell ref="S86:T86"/>
    <mergeCell ref="S87:T87"/>
    <mergeCell ref="R88:T88"/>
    <mergeCell ref="O86:P86"/>
    <mergeCell ref="O85:P85"/>
    <mergeCell ref="O87:P87"/>
    <mergeCell ref="O84:P84"/>
    <mergeCell ref="J58:K58"/>
    <mergeCell ref="S83:T83"/>
    <mergeCell ref="S77:T77"/>
    <mergeCell ref="S72:T72"/>
    <mergeCell ref="S74:T74"/>
    <mergeCell ref="S82:T82"/>
    <mergeCell ref="S78:T78"/>
    <mergeCell ref="S79:T79"/>
    <mergeCell ref="J66:K66"/>
    <mergeCell ref="O77:P77"/>
    <mergeCell ref="O67:P67"/>
    <mergeCell ref="O68:P68"/>
    <mergeCell ref="O69:P69"/>
    <mergeCell ref="O70:P70"/>
    <mergeCell ref="J78:K78"/>
    <mergeCell ref="J61:K61"/>
    <mergeCell ref="S60:T60"/>
    <mergeCell ref="S64:T64"/>
    <mergeCell ref="S62:T62"/>
    <mergeCell ref="S63:T63"/>
    <mergeCell ref="S65:T65"/>
    <mergeCell ref="S66:T66"/>
    <mergeCell ref="S67:T67"/>
    <mergeCell ref="S68:T68"/>
    <mergeCell ref="S59:T59"/>
    <mergeCell ref="H59:I59"/>
    <mergeCell ref="O66:P66"/>
    <mergeCell ref="O62:P62"/>
    <mergeCell ref="O63:P63"/>
    <mergeCell ref="J63:K63"/>
    <mergeCell ref="O64:P64"/>
    <mergeCell ref="H60:I60"/>
    <mergeCell ref="O65:P65"/>
    <mergeCell ref="O61:P61"/>
    <mergeCell ref="J59:K59"/>
    <mergeCell ref="H66:I66"/>
    <mergeCell ref="H63:I63"/>
    <mergeCell ref="H64:I64"/>
    <mergeCell ref="H67:I67"/>
    <mergeCell ref="S61:T61"/>
    <mergeCell ref="J60:K60"/>
    <mergeCell ref="E67:G67"/>
    <mergeCell ref="E68:G68"/>
    <mergeCell ref="A2:B2"/>
    <mergeCell ref="D25:E25"/>
    <mergeCell ref="D30:E30"/>
    <mergeCell ref="D38:E38"/>
    <mergeCell ref="D21:E21"/>
    <mergeCell ref="D16:E16"/>
    <mergeCell ref="D19:E19"/>
    <mergeCell ref="D28:E28"/>
    <mergeCell ref="C2:D2"/>
    <mergeCell ref="D7:E7"/>
    <mergeCell ref="D12:E12"/>
    <mergeCell ref="D3:E3"/>
    <mergeCell ref="D4:E4"/>
    <mergeCell ref="D22:E22"/>
    <mergeCell ref="D15:E15"/>
    <mergeCell ref="D32:E32"/>
    <mergeCell ref="D8:E8"/>
    <mergeCell ref="D34:E34"/>
    <mergeCell ref="D9:E9"/>
    <mergeCell ref="D10:E10"/>
    <mergeCell ref="A57:D57"/>
    <mergeCell ref="F51:G51"/>
    <mergeCell ref="E53:I53"/>
    <mergeCell ref="H2:I2"/>
    <mergeCell ref="D29:E29"/>
    <mergeCell ref="D26:E26"/>
    <mergeCell ref="D27:E27"/>
    <mergeCell ref="F2:G2"/>
    <mergeCell ref="D14:E14"/>
    <mergeCell ref="D11:E11"/>
    <mergeCell ref="D17:E17"/>
    <mergeCell ref="D13:E13"/>
    <mergeCell ref="D6:E6"/>
    <mergeCell ref="D24:E24"/>
    <mergeCell ref="D5:E5"/>
    <mergeCell ref="D18:E18"/>
    <mergeCell ref="D20:E20"/>
    <mergeCell ref="D36:E36"/>
    <mergeCell ref="D23:E23"/>
    <mergeCell ref="H51:I51"/>
    <mergeCell ref="D39:E39"/>
    <mergeCell ref="D40:E40"/>
    <mergeCell ref="D45:E45"/>
    <mergeCell ref="D46:E46"/>
    <mergeCell ref="D41:E41"/>
    <mergeCell ref="D33:E33"/>
    <mergeCell ref="D35:E35"/>
    <mergeCell ref="E54:F54"/>
    <mergeCell ref="A51:D51"/>
    <mergeCell ref="D31:E31"/>
    <mergeCell ref="E57:G57"/>
    <mergeCell ref="D49:E49"/>
    <mergeCell ref="D37:E37"/>
    <mergeCell ref="J67:K67"/>
    <mergeCell ref="J65:K65"/>
    <mergeCell ref="E59:G59"/>
    <mergeCell ref="J51:L51"/>
    <mergeCell ref="H54:I54"/>
    <mergeCell ref="J62:K62"/>
    <mergeCell ref="H62:I62"/>
    <mergeCell ref="J64:K64"/>
    <mergeCell ref="E65:G65"/>
    <mergeCell ref="H58:I58"/>
    <mergeCell ref="E64:G64"/>
    <mergeCell ref="E61:G61"/>
    <mergeCell ref="E63:G63"/>
    <mergeCell ref="E62:G62"/>
    <mergeCell ref="E60:G60"/>
    <mergeCell ref="H61:I61"/>
    <mergeCell ref="H57:I57"/>
    <mergeCell ref="E66:G66"/>
    <mergeCell ref="H65:I65"/>
    <mergeCell ref="A61:D61"/>
    <mergeCell ref="A58:D59"/>
    <mergeCell ref="J77:K77"/>
    <mergeCell ref="E77:G77"/>
    <mergeCell ref="O82:P82"/>
    <mergeCell ref="O83:P83"/>
    <mergeCell ref="E81:I81"/>
    <mergeCell ref="E78:I78"/>
    <mergeCell ref="J81:K81"/>
    <mergeCell ref="E83:I83"/>
    <mergeCell ref="O81:P81"/>
    <mergeCell ref="O78:P78"/>
    <mergeCell ref="O79:P79"/>
    <mergeCell ref="O80:P80"/>
    <mergeCell ref="E58:G58"/>
    <mergeCell ref="E72:G72"/>
    <mergeCell ref="E73:G73"/>
    <mergeCell ref="H68:I68"/>
    <mergeCell ref="E71:G71"/>
    <mergeCell ref="E69:G69"/>
    <mergeCell ref="H73:I73"/>
    <mergeCell ref="E70:G70"/>
    <mergeCell ref="A93:E93"/>
    <mergeCell ref="I93:J93"/>
    <mergeCell ref="K93:L93"/>
    <mergeCell ref="Q93:Q94"/>
    <mergeCell ref="A87:E87"/>
    <mergeCell ref="I87:J87"/>
    <mergeCell ref="K87:L87"/>
    <mergeCell ref="N89:P89"/>
    <mergeCell ref="A89:E89"/>
    <mergeCell ref="A88:E88"/>
    <mergeCell ref="N93:P93"/>
    <mergeCell ref="A94:E94"/>
    <mergeCell ref="I94:J94"/>
    <mergeCell ref="K94:L94"/>
    <mergeCell ref="I91:J91"/>
    <mergeCell ref="K91:L91"/>
    <mergeCell ref="A92:E92"/>
    <mergeCell ref="I92:J92"/>
    <mergeCell ref="A91:E91"/>
    <mergeCell ref="N94:P94"/>
    <mergeCell ref="N88:P88"/>
    <mergeCell ref="E74:G74"/>
    <mergeCell ref="A85:E86"/>
    <mergeCell ref="N90:Q92"/>
    <mergeCell ref="K88:L88"/>
    <mergeCell ref="I89:J89"/>
    <mergeCell ref="K89:L89"/>
    <mergeCell ref="A90:E90"/>
    <mergeCell ref="I90:J90"/>
    <mergeCell ref="K90:L90"/>
    <mergeCell ref="K92:L92"/>
    <mergeCell ref="I88:J88"/>
    <mergeCell ref="F85:F86"/>
    <mergeCell ref="G85:G86"/>
    <mergeCell ref="H74:I74"/>
    <mergeCell ref="E75:G75"/>
    <mergeCell ref="J75:K75"/>
    <mergeCell ref="H75:I75"/>
    <mergeCell ref="A84:L84"/>
    <mergeCell ref="H77:I77"/>
    <mergeCell ref="W2:W3"/>
    <mergeCell ref="T51:U51"/>
    <mergeCell ref="V51:W51"/>
    <mergeCell ref="E76:G76"/>
    <mergeCell ref="H76:I76"/>
    <mergeCell ref="J76:K76"/>
    <mergeCell ref="D42:E42"/>
    <mergeCell ref="D43:E43"/>
    <mergeCell ref="D44:E44"/>
    <mergeCell ref="J70:K70"/>
    <mergeCell ref="D47:E47"/>
    <mergeCell ref="D48:E48"/>
    <mergeCell ref="J74:K74"/>
    <mergeCell ref="J71:K71"/>
    <mergeCell ref="J72:K72"/>
    <mergeCell ref="O75:P75"/>
    <mergeCell ref="J68:K68"/>
    <mergeCell ref="J69:K69"/>
    <mergeCell ref="O71:P71"/>
    <mergeCell ref="O74:P74"/>
    <mergeCell ref="O73:P73"/>
    <mergeCell ref="O72:P72"/>
    <mergeCell ref="J73:K73"/>
    <mergeCell ref="D50:E50"/>
  </mergeCells>
  <phoneticPr fontId="0" type="noConversion"/>
  <dataValidations count="1">
    <dataValidation type="list" allowBlank="1" showInputMessage="1" showErrorMessage="1" sqref="C4:C49" xr:uid="{00000000-0002-0000-0400-000000000000}">
      <formula1>$Y$1:$Y$3</formula1>
    </dataValidation>
  </dataValidations>
  <hyperlinks>
    <hyperlink ref="H3" location="Glossaire!A5" display="Cotisations" xr:uid="{00000000-0004-0000-0400-000000000000}"/>
    <hyperlink ref="I3" location="Glossaire!A6" display="Autres" xr:uid="{00000000-0004-0000-0400-000001000000}"/>
    <hyperlink ref="M3" location="Glossaire!A11" display="Dépenses de bureau" xr:uid="{00000000-0004-0000-0400-000002000000}"/>
    <hyperlink ref="O3" location="Glossaire!A13" display="Dépenses de l'exécutif" xr:uid="{00000000-0004-0000-0400-000003000000}"/>
    <hyperlink ref="P3" location="Glossaire!A14" display="Négociations" xr:uid="{00000000-0004-0000-0400-000004000000}"/>
    <hyperlink ref="Q3" location="Glossaire!A15" display="Griefs et arbitrages" xr:uid="{00000000-0004-0000-0400-000005000000}"/>
    <hyperlink ref="S3" location="Glossaire!A17" display="Congrès et conférences" xr:uid="{00000000-0004-0000-0400-000006000000}"/>
    <hyperlink ref="V3" location="Glossaire!A20" display="Autres" xr:uid="{00000000-0004-0000-0400-000007000000}"/>
    <hyperlink ref="J3" location="Glossaire!A8" display="Capitation du SCFP" xr:uid="{00000000-0004-0000-0400-000008000000}"/>
    <hyperlink ref="L3" location="Glossaire!A10" display="Salaires" xr:uid="{00000000-0004-0000-0400-000009000000}"/>
    <hyperlink ref="N3" location="Glossaire!A12" display="Achats spéciaux" xr:uid="{00000000-0004-0000-0400-00000A000000}"/>
    <hyperlink ref="T3" location="Glossaire!A18" display="Formation" xr:uid="{00000000-0004-0000-0400-00000B000000}"/>
    <hyperlink ref="U3" location="Glossaire!A19" display="Contributions      et dons" xr:uid="{00000000-0004-0000-0400-00000C000000}"/>
    <hyperlink ref="R3" location="Glossaire!A16" display="Autres comités" xr:uid="{00000000-0004-0000-0400-00000D000000}"/>
    <hyperlink ref="K3" location="Glossaire!A9" display="Droits d'adhésion" xr:uid="{00000000-0004-0000-04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Y106"/>
  <sheetViews>
    <sheetView showGridLines="0" showZeros="0" topLeftCell="H1" zoomScale="75" zoomScaleNormal="75" workbookViewId="0">
      <pane ySplit="3" topLeftCell="A58" activePane="bottomLeft" state="frozen"/>
      <selection activeCell="W45" sqref="W45"/>
      <selection pane="bottomLeft" activeCell="W45" sqref="W45"/>
    </sheetView>
  </sheetViews>
  <sheetFormatPr defaultColWidth="9.140625" defaultRowHeight="12.75"/>
  <cols>
    <col min="1" max="1" width="6.28515625" style="10" customWidth="1"/>
    <col min="2" max="2" width="12.42578125" style="11" customWidth="1"/>
    <col min="3" max="3" width="11.85546875" style="11" customWidth="1"/>
    <col min="4" max="4" width="24.140625" style="11" customWidth="1"/>
    <col min="5" max="5" width="12.7109375" style="11" customWidth="1"/>
    <col min="6" max="6" width="23.7109375" style="11" customWidth="1"/>
    <col min="7" max="7" width="18.5703125" style="11" customWidth="1"/>
    <col min="8" max="8" width="18.7109375" style="11" customWidth="1"/>
    <col min="9" max="9" width="20.85546875" style="11" customWidth="1"/>
    <col min="10" max="10" width="19" style="11" customWidth="1"/>
    <col min="11" max="15" width="15.7109375" style="11" customWidth="1"/>
    <col min="16" max="16" width="16.28515625" style="11" customWidth="1"/>
    <col min="17" max="23" width="15.7109375" style="11" customWidth="1"/>
    <col min="24" max="24" width="28" style="11" customWidth="1"/>
    <col min="25" max="25" width="0" style="11" hidden="1" customWidth="1"/>
    <col min="26" max="16384" width="9.140625" style="11"/>
  </cols>
  <sheetData>
    <row r="1" spans="1:25" s="103" customFormat="1" ht="28.5" customHeight="1" thickBot="1">
      <c r="A1" s="149"/>
      <c r="B1" s="149"/>
      <c r="C1" s="149"/>
      <c r="D1" s="149"/>
      <c r="E1" s="149"/>
      <c r="F1" s="1011" t="s">
        <v>54</v>
      </c>
      <c r="G1" s="1012"/>
      <c r="H1" s="1013" t="s">
        <v>55</v>
      </c>
      <c r="I1" s="1014"/>
      <c r="J1" s="1014"/>
      <c r="K1" s="1014"/>
      <c r="L1" s="1014"/>
      <c r="M1" s="1014"/>
      <c r="N1" s="1014"/>
      <c r="O1" s="1014"/>
      <c r="P1" s="1014"/>
      <c r="Q1" s="1014"/>
      <c r="R1" s="1014"/>
      <c r="S1" s="1014"/>
      <c r="T1" s="1014"/>
      <c r="U1" s="1014"/>
      <c r="V1" s="1014"/>
      <c r="W1" s="768"/>
    </row>
    <row r="2" spans="1:25" s="664" customFormat="1" ht="30" customHeight="1" thickTop="1" thickBot="1">
      <c r="A2" s="904" t="s">
        <v>56</v>
      </c>
      <c r="B2" s="905"/>
      <c r="C2" s="1015" t="s">
        <v>127</v>
      </c>
      <c r="D2" s="1016"/>
      <c r="E2" s="663">
        <f>'POUR DEBUTER'!J6</f>
        <v>0</v>
      </c>
      <c r="F2" s="1082" t="s">
        <v>58</v>
      </c>
      <c r="G2" s="889"/>
      <c r="H2" s="863" t="s">
        <v>59</v>
      </c>
      <c r="I2" s="864"/>
      <c r="J2" s="890" t="s">
        <v>60</v>
      </c>
      <c r="K2" s="891"/>
      <c r="L2" s="891"/>
      <c r="M2" s="891"/>
      <c r="N2" s="891"/>
      <c r="O2" s="891"/>
      <c r="P2" s="891"/>
      <c r="Q2" s="891"/>
      <c r="R2" s="891"/>
      <c r="S2" s="891"/>
      <c r="T2" s="891"/>
      <c r="U2" s="891"/>
      <c r="V2" s="891"/>
      <c r="W2" s="825" t="s">
        <v>61</v>
      </c>
      <c r="Y2" s="665" t="s">
        <v>62</v>
      </c>
    </row>
    <row r="3" spans="1:25" s="671" customFormat="1" ht="48" customHeight="1" thickBot="1">
      <c r="A3" s="666" t="s">
        <v>63</v>
      </c>
      <c r="B3" s="667" t="s">
        <v>64</v>
      </c>
      <c r="C3" s="668" t="s">
        <v>65</v>
      </c>
      <c r="D3" s="910" t="s">
        <v>66</v>
      </c>
      <c r="E3" s="911"/>
      <c r="F3" s="669" t="s">
        <v>67</v>
      </c>
      <c r="G3" s="670" t="s">
        <v>68</v>
      </c>
      <c r="H3" s="669" t="s">
        <v>69</v>
      </c>
      <c r="I3" s="669" t="s">
        <v>70</v>
      </c>
      <c r="J3" s="670" t="s">
        <v>71</v>
      </c>
      <c r="K3" s="670" t="s">
        <v>72</v>
      </c>
      <c r="L3" s="670" t="s">
        <v>73</v>
      </c>
      <c r="M3" s="670" t="s">
        <v>74</v>
      </c>
      <c r="N3" s="670" t="s">
        <v>75</v>
      </c>
      <c r="O3" s="670" t="s">
        <v>76</v>
      </c>
      <c r="P3" s="670" t="s">
        <v>77</v>
      </c>
      <c r="Q3" s="670" t="s">
        <v>78</v>
      </c>
      <c r="R3" s="670" t="s">
        <v>79</v>
      </c>
      <c r="S3" s="670" t="s">
        <v>80</v>
      </c>
      <c r="T3" s="670" t="s">
        <v>81</v>
      </c>
      <c r="U3" s="670" t="s">
        <v>82</v>
      </c>
      <c r="V3" s="769" t="s">
        <v>70</v>
      </c>
      <c r="W3" s="826"/>
    </row>
    <row r="4" spans="1:25" ht="22.5" customHeight="1">
      <c r="A4" s="7"/>
      <c r="B4" s="4"/>
      <c r="C4" s="121"/>
      <c r="D4" s="1134"/>
      <c r="E4" s="1135"/>
      <c r="F4" s="76">
        <f t="shared" ref="F4:F9" si="0">SUM(H4:I4)</f>
        <v>0</v>
      </c>
      <c r="G4" s="77">
        <f t="shared" ref="G4:G19" si="1">SUM(J4:V4)</f>
        <v>0</v>
      </c>
      <c r="H4" s="97"/>
      <c r="I4" s="78"/>
      <c r="J4" s="79"/>
      <c r="K4" s="80"/>
      <c r="L4" s="80"/>
      <c r="M4" s="80"/>
      <c r="N4" s="80"/>
      <c r="O4" s="80"/>
      <c r="P4" s="80"/>
      <c r="Q4" s="80"/>
      <c r="R4" s="80"/>
      <c r="S4" s="80"/>
      <c r="T4" s="74"/>
      <c r="U4" s="74"/>
      <c r="V4" s="74"/>
      <c r="W4" s="78"/>
    </row>
    <row r="5" spans="1:25" ht="22.5" customHeight="1">
      <c r="A5" s="8"/>
      <c r="B5" s="5"/>
      <c r="C5" s="120"/>
      <c r="D5" s="902"/>
      <c r="E5" s="903"/>
      <c r="F5" s="76">
        <f t="shared" si="0"/>
        <v>0</v>
      </c>
      <c r="G5" s="77">
        <f t="shared" si="1"/>
        <v>0</v>
      </c>
      <c r="H5" s="98"/>
      <c r="I5" s="81"/>
      <c r="J5" s="82"/>
      <c r="K5" s="83"/>
      <c r="L5" s="83"/>
      <c r="M5" s="83"/>
      <c r="N5" s="83"/>
      <c r="O5" s="83"/>
      <c r="P5" s="83"/>
      <c r="Q5" s="83"/>
      <c r="R5" s="83"/>
      <c r="S5" s="83"/>
      <c r="T5" s="75"/>
      <c r="U5" s="75"/>
      <c r="V5" s="75"/>
      <c r="W5" s="81"/>
    </row>
    <row r="6" spans="1:25" ht="23.1" customHeight="1">
      <c r="A6" s="8"/>
      <c r="B6" s="5"/>
      <c r="C6" s="120"/>
      <c r="D6" s="902"/>
      <c r="E6" s="903"/>
      <c r="F6" s="76">
        <f t="shared" si="0"/>
        <v>0</v>
      </c>
      <c r="G6" s="77">
        <f t="shared" si="1"/>
        <v>0</v>
      </c>
      <c r="H6" s="22"/>
      <c r="I6" s="81"/>
      <c r="J6" s="82"/>
      <c r="K6" s="83"/>
      <c r="L6" s="83"/>
      <c r="M6" s="83"/>
      <c r="N6" s="83"/>
      <c r="O6" s="83"/>
      <c r="P6" s="83"/>
      <c r="Q6" s="83"/>
      <c r="R6" s="83"/>
      <c r="S6" s="83"/>
      <c r="T6" s="75"/>
      <c r="U6" s="75"/>
      <c r="V6" s="75"/>
      <c r="W6" s="81"/>
    </row>
    <row r="7" spans="1:25" ht="23.1" customHeight="1">
      <c r="A7" s="8"/>
      <c r="B7" s="5"/>
      <c r="C7" s="120"/>
      <c r="D7" s="902"/>
      <c r="E7" s="903"/>
      <c r="F7" s="76">
        <f>SUM(H7:I7)</f>
        <v>0</v>
      </c>
      <c r="G7" s="77">
        <f t="shared" si="1"/>
        <v>0</v>
      </c>
      <c r="H7" s="98"/>
      <c r="I7" s="81"/>
      <c r="J7" s="82"/>
      <c r="K7" s="83"/>
      <c r="L7" s="83"/>
      <c r="M7" s="83"/>
      <c r="N7" s="83"/>
      <c r="O7" s="83"/>
      <c r="P7" s="83"/>
      <c r="Q7" s="83"/>
      <c r="R7" s="83"/>
      <c r="S7" s="83"/>
      <c r="T7" s="75"/>
      <c r="U7" s="75"/>
      <c r="V7" s="75"/>
      <c r="W7" s="81"/>
    </row>
    <row r="8" spans="1:25" ht="23.1" customHeight="1">
      <c r="A8" s="8"/>
      <c r="B8" s="5"/>
      <c r="C8" s="120"/>
      <c r="D8" s="902"/>
      <c r="E8" s="903"/>
      <c r="F8" s="76">
        <f t="shared" si="0"/>
        <v>0</v>
      </c>
      <c r="G8" s="77">
        <f t="shared" si="1"/>
        <v>0</v>
      </c>
      <c r="H8" s="98"/>
      <c r="I8" s="81"/>
      <c r="J8" s="82"/>
      <c r="K8" s="83"/>
      <c r="L8" s="83"/>
      <c r="M8" s="83"/>
      <c r="N8" s="83"/>
      <c r="O8" s="83"/>
      <c r="P8" s="83"/>
      <c r="Q8" s="83"/>
      <c r="R8" s="83"/>
      <c r="S8" s="83"/>
      <c r="T8" s="75"/>
      <c r="U8" s="75"/>
      <c r="V8" s="75"/>
      <c r="W8" s="81"/>
    </row>
    <row r="9" spans="1:25" ht="23.1" customHeight="1">
      <c r="A9" s="8"/>
      <c r="B9" s="5"/>
      <c r="C9" s="120"/>
      <c r="D9" s="902"/>
      <c r="E9" s="903"/>
      <c r="F9" s="76">
        <f t="shared" si="0"/>
        <v>0</v>
      </c>
      <c r="G9" s="77">
        <f t="shared" si="1"/>
        <v>0</v>
      </c>
      <c r="H9" s="98"/>
      <c r="I9" s="22"/>
      <c r="J9" s="82"/>
      <c r="K9" s="144"/>
      <c r="L9" s="83"/>
      <c r="M9" s="83"/>
      <c r="N9" s="83"/>
      <c r="O9" s="83"/>
      <c r="P9" s="83"/>
      <c r="Q9" s="83"/>
      <c r="R9" s="83"/>
      <c r="S9" s="83"/>
      <c r="T9" s="75"/>
      <c r="U9" s="75"/>
      <c r="V9" s="75"/>
      <c r="W9" s="81"/>
    </row>
    <row r="10" spans="1:25" ht="23.1" customHeight="1">
      <c r="A10" s="8"/>
      <c r="B10" s="5"/>
      <c r="C10" s="120"/>
      <c r="D10" s="902"/>
      <c r="E10" s="903"/>
      <c r="F10" s="76">
        <f>SUM(H10:I10)</f>
        <v>0</v>
      </c>
      <c r="G10" s="77">
        <f t="shared" si="1"/>
        <v>0</v>
      </c>
      <c r="H10" s="98"/>
      <c r="I10" s="81"/>
      <c r="J10" s="82"/>
      <c r="K10" s="83"/>
      <c r="L10" s="83"/>
      <c r="M10" s="83"/>
      <c r="N10" s="83"/>
      <c r="O10" s="83"/>
      <c r="P10" s="83"/>
      <c r="Q10" s="83"/>
      <c r="R10" s="83"/>
      <c r="S10" s="83"/>
      <c r="T10" s="75"/>
      <c r="U10" s="75"/>
      <c r="V10" s="75"/>
      <c r="W10" s="81"/>
    </row>
    <row r="11" spans="1:25" ht="23.1" customHeight="1">
      <c r="A11" s="8"/>
      <c r="B11" s="5"/>
      <c r="C11" s="120"/>
      <c r="D11" s="902"/>
      <c r="E11" s="903"/>
      <c r="F11" s="76">
        <f>SUM(H11:I11)</f>
        <v>0</v>
      </c>
      <c r="G11" s="77">
        <f t="shared" si="1"/>
        <v>0</v>
      </c>
      <c r="H11" s="98"/>
      <c r="I11" s="81"/>
      <c r="J11" s="82"/>
      <c r="K11" s="83"/>
      <c r="L11" s="83"/>
      <c r="M11" s="83"/>
      <c r="N11" s="83"/>
      <c r="O11" s="83"/>
      <c r="P11" s="83"/>
      <c r="Q11" s="83"/>
      <c r="R11" s="83"/>
      <c r="S11" s="83"/>
      <c r="T11" s="75"/>
      <c r="U11" s="75"/>
      <c r="V11" s="75"/>
      <c r="W11" s="81"/>
    </row>
    <row r="12" spans="1:25" ht="23.1" customHeight="1">
      <c r="A12" s="8"/>
      <c r="B12" s="5"/>
      <c r="C12" s="120"/>
      <c r="D12" s="902"/>
      <c r="E12" s="903"/>
      <c r="F12" s="76">
        <f t="shared" ref="F12:F49" si="2">SUM(H12:I12)</f>
        <v>0</v>
      </c>
      <c r="G12" s="77">
        <f t="shared" si="1"/>
        <v>0</v>
      </c>
      <c r="H12" s="98"/>
      <c r="I12" s="81"/>
      <c r="J12" s="82"/>
      <c r="K12" s="83"/>
      <c r="L12" s="83"/>
      <c r="M12" s="83"/>
      <c r="N12" s="83"/>
      <c r="O12" s="83"/>
      <c r="P12" s="83"/>
      <c r="Q12" s="83"/>
      <c r="R12" s="83"/>
      <c r="S12" s="83"/>
      <c r="T12" s="75"/>
      <c r="U12" s="75"/>
      <c r="V12" s="75"/>
      <c r="W12" s="81"/>
    </row>
    <row r="13" spans="1:25" ht="23.1" customHeight="1">
      <c r="A13" s="8"/>
      <c r="B13" s="5"/>
      <c r="C13" s="120"/>
      <c r="D13" s="902"/>
      <c r="E13" s="903"/>
      <c r="F13" s="76">
        <f t="shared" si="2"/>
        <v>0</v>
      </c>
      <c r="G13" s="77">
        <f t="shared" si="1"/>
        <v>0</v>
      </c>
      <c r="H13" s="98"/>
      <c r="I13" s="81"/>
      <c r="J13" s="82"/>
      <c r="K13" s="144"/>
      <c r="L13" s="83"/>
      <c r="M13" s="83"/>
      <c r="N13" s="83"/>
      <c r="O13" s="83"/>
      <c r="P13" s="83"/>
      <c r="Q13" s="83"/>
      <c r="R13" s="83"/>
      <c r="S13" s="83"/>
      <c r="T13" s="75"/>
      <c r="U13" s="75"/>
      <c r="V13" s="75"/>
      <c r="W13" s="81"/>
    </row>
    <row r="14" spans="1:25" ht="23.1" customHeight="1">
      <c r="A14" s="8"/>
      <c r="B14" s="5"/>
      <c r="C14" s="120"/>
      <c r="D14" s="902"/>
      <c r="E14" s="903"/>
      <c r="F14" s="76">
        <f t="shared" si="2"/>
        <v>0</v>
      </c>
      <c r="G14" s="77">
        <f t="shared" si="1"/>
        <v>0</v>
      </c>
      <c r="H14" s="98"/>
      <c r="I14" s="81"/>
      <c r="J14" s="82"/>
      <c r="K14" s="83"/>
      <c r="L14" s="83"/>
      <c r="M14" s="83"/>
      <c r="N14" s="83"/>
      <c r="O14" s="83"/>
      <c r="P14" s="83"/>
      <c r="Q14" s="83"/>
      <c r="R14" s="83"/>
      <c r="S14" s="83"/>
      <c r="T14" s="75"/>
      <c r="U14" s="75"/>
      <c r="V14" s="75"/>
      <c r="W14" s="81"/>
    </row>
    <row r="15" spans="1:25" ht="23.1" customHeight="1">
      <c r="A15" s="8"/>
      <c r="B15" s="5"/>
      <c r="C15" s="120"/>
      <c r="D15" s="902"/>
      <c r="E15" s="903"/>
      <c r="F15" s="76">
        <f t="shared" si="2"/>
        <v>0</v>
      </c>
      <c r="G15" s="77">
        <f t="shared" si="1"/>
        <v>0</v>
      </c>
      <c r="H15" s="98"/>
      <c r="I15" s="81"/>
      <c r="J15" s="82"/>
      <c r="K15" s="83"/>
      <c r="L15" s="83"/>
      <c r="M15" s="83"/>
      <c r="N15" s="83"/>
      <c r="O15" s="83"/>
      <c r="P15" s="83"/>
      <c r="Q15" s="83"/>
      <c r="R15" s="83"/>
      <c r="S15" s="83"/>
      <c r="T15" s="75"/>
      <c r="U15" s="75"/>
      <c r="V15" s="75"/>
      <c r="W15" s="81"/>
    </row>
    <row r="16" spans="1:25" ht="23.1" customHeight="1">
      <c r="A16" s="8"/>
      <c r="B16" s="5"/>
      <c r="C16" s="120"/>
      <c r="D16" s="902"/>
      <c r="E16" s="903"/>
      <c r="F16" s="76">
        <f t="shared" si="2"/>
        <v>0</v>
      </c>
      <c r="G16" s="77">
        <f t="shared" si="1"/>
        <v>0</v>
      </c>
      <c r="H16" s="98"/>
      <c r="I16" s="81"/>
      <c r="J16" s="82"/>
      <c r="K16" s="83"/>
      <c r="L16" s="83"/>
      <c r="M16" s="83"/>
      <c r="N16" s="83"/>
      <c r="O16" s="83"/>
      <c r="P16" s="83"/>
      <c r="Q16" s="83"/>
      <c r="R16" s="83"/>
      <c r="S16" s="83"/>
      <c r="T16" s="75"/>
      <c r="U16" s="75"/>
      <c r="V16" s="75"/>
      <c r="W16" s="81"/>
    </row>
    <row r="17" spans="1:23" ht="23.1" customHeight="1">
      <c r="A17" s="8"/>
      <c r="B17" s="5"/>
      <c r="C17" s="120"/>
      <c r="D17" s="902"/>
      <c r="E17" s="903"/>
      <c r="F17" s="76">
        <f t="shared" si="2"/>
        <v>0</v>
      </c>
      <c r="G17" s="77">
        <f t="shared" si="1"/>
        <v>0</v>
      </c>
      <c r="H17" s="98"/>
      <c r="I17" s="81"/>
      <c r="J17" s="82"/>
      <c r="K17" s="83"/>
      <c r="L17" s="83"/>
      <c r="M17" s="83"/>
      <c r="N17" s="83"/>
      <c r="O17" s="83"/>
      <c r="P17" s="83"/>
      <c r="Q17" s="83"/>
      <c r="R17" s="83"/>
      <c r="S17" s="83"/>
      <c r="T17" s="75"/>
      <c r="U17" s="75"/>
      <c r="V17" s="75"/>
      <c r="W17" s="81"/>
    </row>
    <row r="18" spans="1:23" ht="23.1" customHeight="1">
      <c r="A18" s="8"/>
      <c r="B18" s="5"/>
      <c r="C18" s="120"/>
      <c r="D18" s="900"/>
      <c r="E18" s="901"/>
      <c r="F18" s="76">
        <f t="shared" si="2"/>
        <v>0</v>
      </c>
      <c r="G18" s="77">
        <f t="shared" si="1"/>
        <v>0</v>
      </c>
      <c r="H18" s="98"/>
      <c r="I18" s="81"/>
      <c r="J18" s="82"/>
      <c r="K18" s="83"/>
      <c r="L18" s="83"/>
      <c r="M18" s="83"/>
      <c r="N18" s="83"/>
      <c r="O18" s="83"/>
      <c r="P18" s="83"/>
      <c r="Q18" s="83"/>
      <c r="R18" s="83"/>
      <c r="S18" s="83"/>
      <c r="T18" s="75"/>
      <c r="U18" s="75"/>
      <c r="V18" s="75"/>
      <c r="W18" s="81"/>
    </row>
    <row r="19" spans="1:23" ht="23.1" customHeight="1">
      <c r="A19" s="8"/>
      <c r="B19" s="5"/>
      <c r="C19" s="120"/>
      <c r="D19" s="906"/>
      <c r="E19" s="907"/>
      <c r="F19" s="76">
        <f t="shared" si="2"/>
        <v>0</v>
      </c>
      <c r="G19" s="77">
        <f t="shared" si="1"/>
        <v>0</v>
      </c>
      <c r="H19" s="98"/>
      <c r="I19" s="81"/>
      <c r="J19" s="82"/>
      <c r="K19" s="83"/>
      <c r="L19" s="83"/>
      <c r="M19" s="83"/>
      <c r="N19" s="83"/>
      <c r="O19" s="83"/>
      <c r="P19" s="83"/>
      <c r="Q19" s="83"/>
      <c r="R19" s="83"/>
      <c r="S19" s="83"/>
      <c r="T19" s="75"/>
      <c r="U19" s="75"/>
      <c r="V19" s="75"/>
      <c r="W19" s="81"/>
    </row>
    <row r="20" spans="1:23" ht="23.1" customHeight="1">
      <c r="A20" s="8"/>
      <c r="B20" s="5"/>
      <c r="C20" s="120"/>
      <c r="D20" s="906"/>
      <c r="E20" s="907"/>
      <c r="F20" s="76">
        <f t="shared" si="2"/>
        <v>0</v>
      </c>
      <c r="G20" s="77">
        <f t="shared" ref="G20:G49" si="3">SUM(J20:V20)</f>
        <v>0</v>
      </c>
      <c r="H20" s="98"/>
      <c r="I20" s="81"/>
      <c r="J20" s="82"/>
      <c r="K20" s="83"/>
      <c r="L20" s="83"/>
      <c r="M20" s="83"/>
      <c r="N20" s="83"/>
      <c r="O20" s="83"/>
      <c r="P20" s="83"/>
      <c r="Q20" s="83"/>
      <c r="R20" s="83"/>
      <c r="S20" s="83"/>
      <c r="T20" s="75"/>
      <c r="U20" s="75"/>
      <c r="V20" s="75"/>
      <c r="W20" s="81"/>
    </row>
    <row r="21" spans="1:23" ht="23.1" customHeight="1">
      <c r="A21" s="8"/>
      <c r="B21" s="5"/>
      <c r="C21" s="120"/>
      <c r="D21" s="906"/>
      <c r="E21" s="907"/>
      <c r="F21" s="76">
        <f t="shared" si="2"/>
        <v>0</v>
      </c>
      <c r="G21" s="77">
        <f t="shared" si="3"/>
        <v>0</v>
      </c>
      <c r="H21" s="98"/>
      <c r="I21" s="81"/>
      <c r="J21" s="82"/>
      <c r="K21" s="83"/>
      <c r="L21" s="83"/>
      <c r="M21" s="83"/>
      <c r="N21" s="83"/>
      <c r="O21" s="83"/>
      <c r="P21" s="83"/>
      <c r="Q21" s="83"/>
      <c r="R21" s="83"/>
      <c r="S21" s="83"/>
      <c r="T21" s="75"/>
      <c r="U21" s="75"/>
      <c r="V21" s="75"/>
      <c r="W21" s="81"/>
    </row>
    <row r="22" spans="1:23" ht="23.1" customHeight="1">
      <c r="A22" s="8"/>
      <c r="B22" s="5"/>
      <c r="C22" s="120"/>
      <c r="D22" s="906"/>
      <c r="E22" s="907"/>
      <c r="F22" s="76">
        <f t="shared" si="2"/>
        <v>0</v>
      </c>
      <c r="G22" s="77">
        <f t="shared" si="3"/>
        <v>0</v>
      </c>
      <c r="H22" s="98"/>
      <c r="I22" s="81"/>
      <c r="J22" s="82"/>
      <c r="K22" s="83"/>
      <c r="L22" s="83"/>
      <c r="M22" s="83"/>
      <c r="N22" s="83"/>
      <c r="O22" s="83"/>
      <c r="P22" s="83"/>
      <c r="Q22" s="83"/>
      <c r="R22" s="83"/>
      <c r="S22" s="83"/>
      <c r="T22" s="75"/>
      <c r="U22" s="75"/>
      <c r="V22" s="75"/>
      <c r="W22" s="81"/>
    </row>
    <row r="23" spans="1:23" ht="23.1" customHeight="1">
      <c r="A23" s="8"/>
      <c r="B23" s="5"/>
      <c r="C23" s="120"/>
      <c r="D23" s="906"/>
      <c r="E23" s="907"/>
      <c r="F23" s="76">
        <f t="shared" si="2"/>
        <v>0</v>
      </c>
      <c r="G23" s="77">
        <f t="shared" si="3"/>
        <v>0</v>
      </c>
      <c r="H23" s="98"/>
      <c r="I23" s="81"/>
      <c r="J23" s="82"/>
      <c r="K23" s="83"/>
      <c r="L23" s="83"/>
      <c r="M23" s="83"/>
      <c r="N23" s="83"/>
      <c r="O23" s="83"/>
      <c r="P23" s="83"/>
      <c r="Q23" s="83"/>
      <c r="R23" s="83"/>
      <c r="S23" s="83"/>
      <c r="T23" s="75"/>
      <c r="U23" s="75"/>
      <c r="V23" s="75"/>
      <c r="W23" s="81"/>
    </row>
    <row r="24" spans="1:23" ht="23.1" customHeight="1">
      <c r="A24" s="8"/>
      <c r="B24" s="5"/>
      <c r="C24" s="120"/>
      <c r="D24" s="842"/>
      <c r="E24" s="843"/>
      <c r="F24" s="76">
        <f t="shared" si="2"/>
        <v>0</v>
      </c>
      <c r="G24" s="77">
        <f t="shared" si="3"/>
        <v>0</v>
      </c>
      <c r="H24" s="98"/>
      <c r="I24" s="81"/>
      <c r="J24" s="82"/>
      <c r="K24" s="83"/>
      <c r="L24" s="83"/>
      <c r="M24" s="83"/>
      <c r="N24" s="83"/>
      <c r="O24" s="83"/>
      <c r="P24" s="83"/>
      <c r="Q24" s="83"/>
      <c r="R24" s="83"/>
      <c r="S24" s="83"/>
      <c r="T24" s="75"/>
      <c r="U24" s="75"/>
      <c r="V24" s="75"/>
      <c r="W24" s="81"/>
    </row>
    <row r="25" spans="1:23" ht="23.1" customHeight="1">
      <c r="A25" s="8"/>
      <c r="B25" s="5"/>
      <c r="C25" s="120"/>
      <c r="D25" s="842"/>
      <c r="E25" s="843"/>
      <c r="F25" s="76">
        <f t="shared" si="2"/>
        <v>0</v>
      </c>
      <c r="G25" s="77">
        <f t="shared" si="3"/>
        <v>0</v>
      </c>
      <c r="H25" s="98"/>
      <c r="I25" s="81"/>
      <c r="J25" s="82"/>
      <c r="K25" s="83"/>
      <c r="L25" s="83"/>
      <c r="M25" s="83"/>
      <c r="N25" s="83"/>
      <c r="O25" s="83"/>
      <c r="P25" s="83"/>
      <c r="Q25" s="83"/>
      <c r="R25" s="83"/>
      <c r="S25" s="83"/>
      <c r="T25" s="75"/>
      <c r="U25" s="75"/>
      <c r="V25" s="75"/>
      <c r="W25" s="81"/>
    </row>
    <row r="26" spans="1:23" ht="23.1" customHeight="1">
      <c r="A26" s="8"/>
      <c r="B26" s="5"/>
      <c r="C26" s="120"/>
      <c r="D26" s="842"/>
      <c r="E26" s="843"/>
      <c r="F26" s="76">
        <f t="shared" si="2"/>
        <v>0</v>
      </c>
      <c r="G26" s="77">
        <f t="shared" si="3"/>
        <v>0</v>
      </c>
      <c r="H26" s="98"/>
      <c r="I26" s="81"/>
      <c r="J26" s="82"/>
      <c r="K26" s="83"/>
      <c r="L26" s="83"/>
      <c r="M26" s="83"/>
      <c r="N26" s="83"/>
      <c r="O26" s="83"/>
      <c r="P26" s="83"/>
      <c r="Q26" s="83"/>
      <c r="R26" s="83"/>
      <c r="S26" s="83"/>
      <c r="T26" s="75"/>
      <c r="U26" s="75"/>
      <c r="V26" s="75"/>
      <c r="W26" s="81"/>
    </row>
    <row r="27" spans="1:23" ht="23.1" customHeight="1">
      <c r="A27" s="8"/>
      <c r="B27" s="5"/>
      <c r="C27" s="120"/>
      <c r="D27" s="842"/>
      <c r="E27" s="843"/>
      <c r="F27" s="76">
        <f t="shared" si="2"/>
        <v>0</v>
      </c>
      <c r="G27" s="77">
        <f t="shared" si="3"/>
        <v>0</v>
      </c>
      <c r="H27" s="98"/>
      <c r="I27" s="81"/>
      <c r="J27" s="82"/>
      <c r="K27" s="83"/>
      <c r="L27" s="83"/>
      <c r="M27" s="83"/>
      <c r="N27" s="83"/>
      <c r="O27" s="83"/>
      <c r="P27" s="83"/>
      <c r="Q27" s="83"/>
      <c r="R27" s="83"/>
      <c r="S27" s="83"/>
      <c r="T27" s="75"/>
      <c r="U27" s="75"/>
      <c r="V27" s="75"/>
      <c r="W27" s="81"/>
    </row>
    <row r="28" spans="1:23" ht="23.1" customHeight="1">
      <c r="A28" s="8"/>
      <c r="B28" s="5"/>
      <c r="C28" s="120"/>
      <c r="D28" s="842"/>
      <c r="E28" s="843"/>
      <c r="F28" s="76">
        <f t="shared" si="2"/>
        <v>0</v>
      </c>
      <c r="G28" s="77">
        <f t="shared" si="3"/>
        <v>0</v>
      </c>
      <c r="H28" s="98"/>
      <c r="I28" s="81"/>
      <c r="J28" s="82"/>
      <c r="K28" s="83"/>
      <c r="L28" s="83"/>
      <c r="M28" s="83"/>
      <c r="N28" s="83"/>
      <c r="O28" s="83"/>
      <c r="P28" s="83"/>
      <c r="Q28" s="83"/>
      <c r="R28" s="83"/>
      <c r="S28" s="83"/>
      <c r="T28" s="75"/>
      <c r="U28" s="75"/>
      <c r="V28" s="75"/>
      <c r="W28" s="81"/>
    </row>
    <row r="29" spans="1:23" ht="23.1" customHeight="1">
      <c r="A29" s="8"/>
      <c r="B29" s="5"/>
      <c r="C29" s="120"/>
      <c r="D29" s="842"/>
      <c r="E29" s="843"/>
      <c r="F29" s="76">
        <f t="shared" si="2"/>
        <v>0</v>
      </c>
      <c r="G29" s="77">
        <f t="shared" si="3"/>
        <v>0</v>
      </c>
      <c r="H29" s="98"/>
      <c r="I29" s="81"/>
      <c r="J29" s="82"/>
      <c r="K29" s="83"/>
      <c r="L29" s="104"/>
      <c r="M29" s="83"/>
      <c r="N29" s="83"/>
      <c r="O29" s="83"/>
      <c r="P29" s="83"/>
      <c r="Q29" s="83"/>
      <c r="R29" s="83"/>
      <c r="S29" s="83"/>
      <c r="T29" s="75"/>
      <c r="U29" s="75"/>
      <c r="V29" s="75"/>
      <c r="W29" s="81"/>
    </row>
    <row r="30" spans="1:23" ht="23.1" customHeight="1">
      <c r="A30" s="8"/>
      <c r="B30" s="5"/>
      <c r="C30" s="120"/>
      <c r="D30" s="842"/>
      <c r="E30" s="843"/>
      <c r="F30" s="76">
        <f t="shared" si="2"/>
        <v>0</v>
      </c>
      <c r="G30" s="77">
        <f t="shared" si="3"/>
        <v>0</v>
      </c>
      <c r="H30" s="98"/>
      <c r="I30" s="81"/>
      <c r="J30" s="82"/>
      <c r="K30" s="83"/>
      <c r="L30" s="83"/>
      <c r="M30" s="83"/>
      <c r="N30" s="83"/>
      <c r="O30" s="83"/>
      <c r="P30" s="83"/>
      <c r="Q30" s="83"/>
      <c r="R30" s="83"/>
      <c r="S30" s="83"/>
      <c r="T30" s="75"/>
      <c r="U30" s="75"/>
      <c r="V30" s="75"/>
      <c r="W30" s="81"/>
    </row>
    <row r="31" spans="1:23" ht="23.1" customHeight="1">
      <c r="A31" s="8"/>
      <c r="B31" s="5"/>
      <c r="C31" s="120"/>
      <c r="D31" s="842"/>
      <c r="E31" s="843"/>
      <c r="F31" s="76">
        <f t="shared" si="2"/>
        <v>0</v>
      </c>
      <c r="G31" s="77">
        <f t="shared" si="3"/>
        <v>0</v>
      </c>
      <c r="H31" s="98"/>
      <c r="I31" s="81"/>
      <c r="J31" s="82"/>
      <c r="K31" s="83"/>
      <c r="L31" s="83"/>
      <c r="M31" s="83"/>
      <c r="N31" s="83"/>
      <c r="O31" s="83"/>
      <c r="P31" s="83"/>
      <c r="Q31" s="83"/>
      <c r="R31" s="83"/>
      <c r="S31" s="83"/>
      <c r="T31" s="75"/>
      <c r="U31" s="75"/>
      <c r="V31" s="75"/>
      <c r="W31" s="81"/>
    </row>
    <row r="32" spans="1:23" ht="23.1" customHeight="1">
      <c r="A32" s="8"/>
      <c r="B32" s="5"/>
      <c r="C32" s="120"/>
      <c r="D32" s="842"/>
      <c r="E32" s="843"/>
      <c r="F32" s="76">
        <f t="shared" si="2"/>
        <v>0</v>
      </c>
      <c r="G32" s="77">
        <f t="shared" si="3"/>
        <v>0</v>
      </c>
      <c r="H32" s="98"/>
      <c r="I32" s="81"/>
      <c r="J32" s="82"/>
      <c r="K32" s="83"/>
      <c r="L32" s="83"/>
      <c r="M32" s="83"/>
      <c r="N32" s="83"/>
      <c r="O32" s="83"/>
      <c r="P32" s="83"/>
      <c r="Q32" s="83"/>
      <c r="R32" s="83"/>
      <c r="S32" s="83"/>
      <c r="T32" s="75"/>
      <c r="U32" s="75"/>
      <c r="V32" s="75"/>
      <c r="W32" s="81"/>
    </row>
    <row r="33" spans="1:23" ht="23.1" customHeight="1">
      <c r="A33" s="8"/>
      <c r="B33" s="5"/>
      <c r="C33" s="120"/>
      <c r="D33" s="842"/>
      <c r="E33" s="843"/>
      <c r="F33" s="76">
        <f t="shared" si="2"/>
        <v>0</v>
      </c>
      <c r="G33" s="77">
        <f t="shared" si="3"/>
        <v>0</v>
      </c>
      <c r="H33" s="98"/>
      <c r="I33" s="81"/>
      <c r="J33" s="82"/>
      <c r="K33" s="83"/>
      <c r="L33" s="83"/>
      <c r="M33" s="83"/>
      <c r="N33" s="83"/>
      <c r="O33" s="83"/>
      <c r="P33" s="83"/>
      <c r="Q33" s="83"/>
      <c r="R33" s="83"/>
      <c r="S33" s="83"/>
      <c r="T33" s="75"/>
      <c r="U33" s="75"/>
      <c r="V33" s="75"/>
      <c r="W33" s="81"/>
    </row>
    <row r="34" spans="1:23" ht="23.1" customHeight="1">
      <c r="A34" s="8"/>
      <c r="B34" s="5"/>
      <c r="C34" s="120"/>
      <c r="D34" s="842"/>
      <c r="E34" s="843"/>
      <c r="F34" s="76">
        <f t="shared" si="2"/>
        <v>0</v>
      </c>
      <c r="G34" s="77">
        <f t="shared" si="3"/>
        <v>0</v>
      </c>
      <c r="H34" s="98"/>
      <c r="I34" s="81"/>
      <c r="J34" s="82"/>
      <c r="K34" s="83"/>
      <c r="L34" s="83"/>
      <c r="M34" s="83"/>
      <c r="N34" s="83"/>
      <c r="O34" s="83"/>
      <c r="P34" s="83"/>
      <c r="Q34" s="83"/>
      <c r="R34" s="83"/>
      <c r="S34" s="83"/>
      <c r="T34" s="75"/>
      <c r="U34" s="75"/>
      <c r="V34" s="75"/>
      <c r="W34" s="81"/>
    </row>
    <row r="35" spans="1:23" ht="23.1" customHeight="1">
      <c r="A35" s="8"/>
      <c r="B35" s="5"/>
      <c r="C35" s="120"/>
      <c r="D35" s="842"/>
      <c r="E35" s="843"/>
      <c r="F35" s="76">
        <f t="shared" si="2"/>
        <v>0</v>
      </c>
      <c r="G35" s="77">
        <f t="shared" si="3"/>
        <v>0</v>
      </c>
      <c r="H35" s="98"/>
      <c r="I35" s="81"/>
      <c r="J35" s="82"/>
      <c r="K35" s="83"/>
      <c r="L35" s="83"/>
      <c r="M35" s="83"/>
      <c r="N35" s="83"/>
      <c r="O35" s="83"/>
      <c r="P35" s="83"/>
      <c r="Q35" s="83"/>
      <c r="R35" s="83"/>
      <c r="S35" s="83"/>
      <c r="T35" s="75"/>
      <c r="U35" s="75"/>
      <c r="V35" s="75"/>
      <c r="W35" s="81"/>
    </row>
    <row r="36" spans="1:23" ht="23.1" customHeight="1">
      <c r="A36" s="8"/>
      <c r="B36" s="5"/>
      <c r="C36" s="120"/>
      <c r="D36" s="842"/>
      <c r="E36" s="843"/>
      <c r="F36" s="76">
        <f t="shared" ref="F36:F48" si="4">SUM(H36:I36)</f>
        <v>0</v>
      </c>
      <c r="G36" s="77">
        <f t="shared" ref="G36:G48" si="5">SUM(J36:V36)</f>
        <v>0</v>
      </c>
      <c r="H36" s="118"/>
      <c r="I36" s="117"/>
      <c r="J36" s="114"/>
      <c r="K36" s="115"/>
      <c r="L36" s="115"/>
      <c r="M36" s="115"/>
      <c r="N36" s="115"/>
      <c r="O36" s="115"/>
      <c r="P36" s="115"/>
      <c r="Q36" s="115"/>
      <c r="R36" s="115"/>
      <c r="S36" s="115"/>
      <c r="T36" s="116"/>
      <c r="U36" s="116"/>
      <c r="V36" s="116"/>
      <c r="W36" s="117"/>
    </row>
    <row r="37" spans="1:23" ht="23.1" customHeight="1">
      <c r="A37" s="110"/>
      <c r="B37" s="111"/>
      <c r="C37" s="119"/>
      <c r="D37" s="842"/>
      <c r="E37" s="843"/>
      <c r="F37" s="76">
        <f t="shared" si="4"/>
        <v>0</v>
      </c>
      <c r="G37" s="77">
        <f t="shared" si="5"/>
        <v>0</v>
      </c>
      <c r="H37" s="118"/>
      <c r="I37" s="117"/>
      <c r="J37" s="114"/>
      <c r="K37" s="115"/>
      <c r="L37" s="115"/>
      <c r="M37" s="115"/>
      <c r="N37" s="115"/>
      <c r="O37" s="115"/>
      <c r="P37" s="115"/>
      <c r="Q37" s="115"/>
      <c r="R37" s="115"/>
      <c r="S37" s="115"/>
      <c r="T37" s="116"/>
      <c r="U37" s="116"/>
      <c r="V37" s="116"/>
      <c r="W37" s="117"/>
    </row>
    <row r="38" spans="1:23" ht="23.1" customHeight="1">
      <c r="A38" s="110"/>
      <c r="B38" s="111"/>
      <c r="C38" s="119"/>
      <c r="D38" s="842"/>
      <c r="E38" s="843"/>
      <c r="F38" s="76">
        <f t="shared" si="4"/>
        <v>0</v>
      </c>
      <c r="G38" s="77">
        <f t="shared" si="5"/>
        <v>0</v>
      </c>
      <c r="H38" s="118"/>
      <c r="I38" s="117"/>
      <c r="J38" s="114"/>
      <c r="K38" s="115"/>
      <c r="L38" s="115"/>
      <c r="M38" s="115"/>
      <c r="N38" s="115"/>
      <c r="O38" s="115"/>
      <c r="P38" s="115"/>
      <c r="Q38" s="115"/>
      <c r="R38" s="115"/>
      <c r="S38" s="115"/>
      <c r="T38" s="116"/>
      <c r="U38" s="116"/>
      <c r="V38" s="116"/>
      <c r="W38" s="117"/>
    </row>
    <row r="39" spans="1:23" ht="23.1" customHeight="1">
      <c r="A39" s="110"/>
      <c r="B39" s="111"/>
      <c r="C39" s="119"/>
      <c r="D39" s="842"/>
      <c r="E39" s="843"/>
      <c r="F39" s="76">
        <f t="shared" si="4"/>
        <v>0</v>
      </c>
      <c r="G39" s="77">
        <f t="shared" si="5"/>
        <v>0</v>
      </c>
      <c r="H39" s="118"/>
      <c r="I39" s="117"/>
      <c r="J39" s="114"/>
      <c r="K39" s="115"/>
      <c r="L39" s="115"/>
      <c r="M39" s="115"/>
      <c r="N39" s="115"/>
      <c r="O39" s="115"/>
      <c r="P39" s="115"/>
      <c r="Q39" s="115"/>
      <c r="R39" s="115"/>
      <c r="S39" s="115"/>
      <c r="T39" s="116"/>
      <c r="U39" s="116"/>
      <c r="V39" s="116"/>
      <c r="W39" s="117"/>
    </row>
    <row r="40" spans="1:23" ht="23.1" customHeight="1">
      <c r="A40" s="110"/>
      <c r="B40" s="111"/>
      <c r="C40" s="119"/>
      <c r="D40" s="842"/>
      <c r="E40" s="843"/>
      <c r="F40" s="76">
        <f t="shared" si="4"/>
        <v>0</v>
      </c>
      <c r="G40" s="77">
        <f t="shared" si="5"/>
        <v>0</v>
      </c>
      <c r="H40" s="118"/>
      <c r="I40" s="117"/>
      <c r="J40" s="114"/>
      <c r="K40" s="115"/>
      <c r="L40" s="115"/>
      <c r="M40" s="115"/>
      <c r="N40" s="115"/>
      <c r="O40" s="115"/>
      <c r="P40" s="115"/>
      <c r="Q40" s="115"/>
      <c r="R40" s="115"/>
      <c r="S40" s="115"/>
      <c r="T40" s="116"/>
      <c r="U40" s="116"/>
      <c r="V40" s="116"/>
      <c r="W40" s="117"/>
    </row>
    <row r="41" spans="1:23" ht="23.1" customHeight="1">
      <c r="A41" s="110"/>
      <c r="B41" s="111"/>
      <c r="C41" s="119"/>
      <c r="D41" s="842"/>
      <c r="E41" s="843"/>
      <c r="F41" s="76">
        <f t="shared" si="4"/>
        <v>0</v>
      </c>
      <c r="G41" s="77">
        <f t="shared" si="5"/>
        <v>0</v>
      </c>
      <c r="H41" s="118"/>
      <c r="I41" s="117"/>
      <c r="J41" s="114"/>
      <c r="K41" s="115"/>
      <c r="L41" s="115"/>
      <c r="M41" s="115"/>
      <c r="N41" s="115"/>
      <c r="O41" s="115"/>
      <c r="P41" s="115"/>
      <c r="Q41" s="115"/>
      <c r="R41" s="115"/>
      <c r="S41" s="115"/>
      <c r="T41" s="116"/>
      <c r="U41" s="116"/>
      <c r="V41" s="116"/>
      <c r="W41" s="117"/>
    </row>
    <row r="42" spans="1:23" ht="23.1" customHeight="1">
      <c r="A42" s="110"/>
      <c r="B42" s="111"/>
      <c r="C42" s="119"/>
      <c r="D42" s="842"/>
      <c r="E42" s="843"/>
      <c r="F42" s="76">
        <f>SUM(H42:I42)</f>
        <v>0</v>
      </c>
      <c r="G42" s="77">
        <f>SUM(J42:V42)</f>
        <v>0</v>
      </c>
      <c r="H42" s="118"/>
      <c r="I42" s="117"/>
      <c r="J42" s="114"/>
      <c r="K42" s="115"/>
      <c r="L42" s="115"/>
      <c r="M42" s="115"/>
      <c r="N42" s="115"/>
      <c r="O42" s="115"/>
      <c r="P42" s="115"/>
      <c r="Q42" s="115"/>
      <c r="R42" s="115"/>
      <c r="S42" s="115"/>
      <c r="T42" s="116"/>
      <c r="U42" s="116"/>
      <c r="V42" s="116"/>
      <c r="W42" s="117"/>
    </row>
    <row r="43" spans="1:23" ht="23.1" customHeight="1">
      <c r="A43" s="110"/>
      <c r="B43" s="111"/>
      <c r="C43" s="119"/>
      <c r="D43" s="842"/>
      <c r="E43" s="843"/>
      <c r="F43" s="76">
        <f t="shared" si="4"/>
        <v>0</v>
      </c>
      <c r="G43" s="77">
        <f t="shared" si="5"/>
        <v>0</v>
      </c>
      <c r="H43" s="118"/>
      <c r="I43" s="117"/>
      <c r="J43" s="114"/>
      <c r="K43" s="115"/>
      <c r="L43" s="115"/>
      <c r="M43" s="115"/>
      <c r="N43" s="115"/>
      <c r="O43" s="115"/>
      <c r="P43" s="115"/>
      <c r="Q43" s="115"/>
      <c r="R43" s="115"/>
      <c r="S43" s="115"/>
      <c r="T43" s="116"/>
      <c r="U43" s="116"/>
      <c r="V43" s="116"/>
      <c r="W43" s="117"/>
    </row>
    <row r="44" spans="1:23" ht="23.1" customHeight="1">
      <c r="A44" s="110"/>
      <c r="B44" s="111"/>
      <c r="C44" s="119"/>
      <c r="D44" s="842"/>
      <c r="E44" s="843"/>
      <c r="F44" s="76">
        <f t="shared" si="4"/>
        <v>0</v>
      </c>
      <c r="G44" s="77">
        <f t="shared" si="5"/>
        <v>0</v>
      </c>
      <c r="H44" s="118"/>
      <c r="I44" s="117"/>
      <c r="J44" s="114"/>
      <c r="K44" s="115"/>
      <c r="L44" s="115"/>
      <c r="M44" s="115"/>
      <c r="N44" s="115"/>
      <c r="O44" s="115"/>
      <c r="P44" s="115"/>
      <c r="Q44" s="115"/>
      <c r="R44" s="115"/>
      <c r="S44" s="115"/>
      <c r="T44" s="116"/>
      <c r="U44" s="116"/>
      <c r="V44" s="116"/>
      <c r="W44" s="117"/>
    </row>
    <row r="45" spans="1:23" ht="23.1" customHeight="1">
      <c r="A45" s="110"/>
      <c r="B45" s="111"/>
      <c r="C45" s="119"/>
      <c r="D45" s="842"/>
      <c r="E45" s="843"/>
      <c r="F45" s="76">
        <f t="shared" si="4"/>
        <v>0</v>
      </c>
      <c r="G45" s="77">
        <f t="shared" si="5"/>
        <v>0</v>
      </c>
      <c r="H45" s="118"/>
      <c r="I45" s="117"/>
      <c r="J45" s="114"/>
      <c r="K45" s="115"/>
      <c r="L45" s="115"/>
      <c r="M45" s="115"/>
      <c r="N45" s="115"/>
      <c r="O45" s="115"/>
      <c r="P45" s="115"/>
      <c r="Q45" s="115"/>
      <c r="R45" s="115"/>
      <c r="S45" s="115"/>
      <c r="T45" s="116"/>
      <c r="U45" s="116"/>
      <c r="V45" s="116"/>
      <c r="W45" s="117"/>
    </row>
    <row r="46" spans="1:23" ht="23.1" customHeight="1">
      <c r="A46" s="110"/>
      <c r="B46" s="111"/>
      <c r="C46" s="119"/>
      <c r="D46" s="842"/>
      <c r="E46" s="843"/>
      <c r="F46" s="76">
        <f t="shared" si="4"/>
        <v>0</v>
      </c>
      <c r="G46" s="77">
        <f t="shared" si="5"/>
        <v>0</v>
      </c>
      <c r="H46" s="118"/>
      <c r="I46" s="117"/>
      <c r="J46" s="114"/>
      <c r="K46" s="115"/>
      <c r="L46" s="115"/>
      <c r="M46" s="115"/>
      <c r="N46" s="115"/>
      <c r="O46" s="115"/>
      <c r="P46" s="115"/>
      <c r="Q46" s="115"/>
      <c r="R46" s="115"/>
      <c r="S46" s="115"/>
      <c r="T46" s="116"/>
      <c r="U46" s="116"/>
      <c r="V46" s="116"/>
      <c r="W46" s="117"/>
    </row>
    <row r="47" spans="1:23" ht="23.1" customHeight="1">
      <c r="A47" s="110"/>
      <c r="B47" s="111"/>
      <c r="C47" s="119"/>
      <c r="D47" s="842"/>
      <c r="E47" s="843"/>
      <c r="F47" s="76">
        <f t="shared" si="4"/>
        <v>0</v>
      </c>
      <c r="G47" s="77">
        <f t="shared" si="5"/>
        <v>0</v>
      </c>
      <c r="H47" s="118"/>
      <c r="I47" s="117"/>
      <c r="J47" s="114"/>
      <c r="K47" s="115"/>
      <c r="L47" s="115"/>
      <c r="M47" s="115"/>
      <c r="N47" s="115"/>
      <c r="O47" s="115"/>
      <c r="P47" s="115"/>
      <c r="Q47" s="115"/>
      <c r="R47" s="115"/>
      <c r="S47" s="115"/>
      <c r="T47" s="116"/>
      <c r="U47" s="116"/>
      <c r="V47" s="116"/>
      <c r="W47" s="117"/>
    </row>
    <row r="48" spans="1:23" ht="23.1" customHeight="1">
      <c r="A48" s="110"/>
      <c r="B48" s="111"/>
      <c r="C48" s="119"/>
      <c r="D48" s="842"/>
      <c r="E48" s="843"/>
      <c r="F48" s="76">
        <f t="shared" si="4"/>
        <v>0</v>
      </c>
      <c r="G48" s="77">
        <f t="shared" si="5"/>
        <v>0</v>
      </c>
      <c r="H48" s="118"/>
      <c r="I48" s="117"/>
      <c r="J48" s="114"/>
      <c r="K48" s="115"/>
      <c r="L48" s="115"/>
      <c r="M48" s="115"/>
      <c r="N48" s="115"/>
      <c r="O48" s="115"/>
      <c r="P48" s="115"/>
      <c r="Q48" s="115"/>
      <c r="R48" s="115"/>
      <c r="S48" s="115"/>
      <c r="T48" s="116"/>
      <c r="U48" s="116"/>
      <c r="V48" s="116"/>
      <c r="W48" s="117"/>
    </row>
    <row r="49" spans="1:25" ht="23.1" customHeight="1" thickBot="1">
      <c r="A49" s="9"/>
      <c r="B49" s="6"/>
      <c r="C49" s="6"/>
      <c r="D49" s="842"/>
      <c r="E49" s="843"/>
      <c r="F49" s="76">
        <f t="shared" si="2"/>
        <v>0</v>
      </c>
      <c r="G49" s="84">
        <f t="shared" si="3"/>
        <v>0</v>
      </c>
      <c r="H49" s="100"/>
      <c r="I49" s="85"/>
      <c r="J49" s="86"/>
      <c r="K49" s="87"/>
      <c r="L49" s="87"/>
      <c r="M49" s="87"/>
      <c r="N49" s="87"/>
      <c r="O49" s="87"/>
      <c r="P49" s="87"/>
      <c r="Q49" s="87"/>
      <c r="R49" s="87"/>
      <c r="S49" s="87"/>
      <c r="T49" s="88"/>
      <c r="U49" s="88"/>
      <c r="V49" s="88"/>
      <c r="W49" s="85"/>
    </row>
    <row r="50" spans="1:25" s="664" customFormat="1" ht="30" customHeight="1" thickBot="1">
      <c r="A50" s="674"/>
      <c r="B50" s="675"/>
      <c r="C50" s="675"/>
      <c r="D50" s="896" t="s">
        <v>83</v>
      </c>
      <c r="E50" s="897"/>
      <c r="F50" s="676">
        <f>SUM(F4:F49)</f>
        <v>0</v>
      </c>
      <c r="G50" s="676">
        <f>SUM(G4:G49)</f>
        <v>0</v>
      </c>
      <c r="H50" s="676">
        <f>SUM(H4:H49)</f>
        <v>0</v>
      </c>
      <c r="I50" s="676">
        <f t="shared" ref="I50:W50" si="6">SUM(I4:I49)</f>
        <v>0</v>
      </c>
      <c r="J50" s="676">
        <f t="shared" si="6"/>
        <v>0</v>
      </c>
      <c r="K50" s="676">
        <f t="shared" si="6"/>
        <v>0</v>
      </c>
      <c r="L50" s="676">
        <f t="shared" si="6"/>
        <v>0</v>
      </c>
      <c r="M50" s="676">
        <f t="shared" si="6"/>
        <v>0</v>
      </c>
      <c r="N50" s="676">
        <f t="shared" si="6"/>
        <v>0</v>
      </c>
      <c r="O50" s="676">
        <f t="shared" si="6"/>
        <v>0</v>
      </c>
      <c r="P50" s="676">
        <f t="shared" si="6"/>
        <v>0</v>
      </c>
      <c r="Q50" s="676">
        <f t="shared" si="6"/>
        <v>0</v>
      </c>
      <c r="R50" s="677">
        <f t="shared" si="6"/>
        <v>0</v>
      </c>
      <c r="S50" s="677">
        <f t="shared" si="6"/>
        <v>0</v>
      </c>
      <c r="T50" s="677">
        <f t="shared" si="6"/>
        <v>0</v>
      </c>
      <c r="U50" s="677">
        <f t="shared" si="6"/>
        <v>0</v>
      </c>
      <c r="V50" s="677">
        <f t="shared" si="6"/>
        <v>0</v>
      </c>
      <c r="W50" s="776">
        <f t="shared" si="6"/>
        <v>0</v>
      </c>
    </row>
    <row r="51" spans="1:25" s="664" customFormat="1" ht="30" customHeight="1" thickTop="1" thickBot="1">
      <c r="A51" s="912" t="s">
        <v>84</v>
      </c>
      <c r="B51" s="1089"/>
      <c r="C51" s="1089"/>
      <c r="D51" s="1090"/>
      <c r="E51" s="680">
        <f>Jan!E51</f>
        <v>0</v>
      </c>
      <c r="F51" s="1087" t="s">
        <v>85</v>
      </c>
      <c r="G51" s="1088"/>
      <c r="H51" s="1085">
        <f>I50+H50</f>
        <v>0</v>
      </c>
      <c r="I51" s="1086"/>
      <c r="J51" s="1067"/>
      <c r="K51" s="1068"/>
      <c r="L51" s="1068"/>
      <c r="M51" s="681"/>
      <c r="N51" s="1136" t="str">
        <f>Jan!N51</f>
        <v>TOTAL DES DÉPENSES:</v>
      </c>
      <c r="O51" s="1137"/>
      <c r="P51" s="1096">
        <f>SUM(J50:V50)</f>
        <v>0</v>
      </c>
      <c r="Q51" s="1097"/>
      <c r="R51" s="772"/>
      <c r="S51" s="773"/>
      <c r="T51" s="1038" t="s">
        <v>87</v>
      </c>
      <c r="U51" s="1039"/>
      <c r="V51" s="1040">
        <f>W50</f>
        <v>0</v>
      </c>
      <c r="W51" s="1041"/>
    </row>
    <row r="52" spans="1:25" ht="30" customHeight="1" thickTop="1" thickBot="1">
      <c r="A52" s="12"/>
      <c r="B52" s="13"/>
      <c r="C52" s="13"/>
      <c r="D52" s="13"/>
      <c r="E52" s="13"/>
      <c r="F52" s="13"/>
      <c r="G52" s="13"/>
      <c r="H52" s="13"/>
      <c r="I52" s="13"/>
      <c r="J52" s="13"/>
      <c r="K52" s="13"/>
      <c r="L52" s="13"/>
      <c r="M52" s="13"/>
      <c r="N52" s="13"/>
      <c r="O52" s="13"/>
      <c r="P52" s="13"/>
      <c r="Q52" s="13"/>
      <c r="R52" s="13"/>
    </row>
    <row r="53" spans="1:25" s="688" customFormat="1" ht="34.5" customHeight="1" thickBot="1">
      <c r="A53" s="684"/>
      <c r="B53" s="685"/>
      <c r="C53" s="685"/>
      <c r="D53" s="685"/>
      <c r="E53" s="865" t="s">
        <v>88</v>
      </c>
      <c r="F53" s="866"/>
      <c r="G53" s="866"/>
      <c r="H53" s="908"/>
      <c r="I53" s="909"/>
      <c r="J53" s="1091" t="str">
        <f>C2</f>
        <v>Mai</v>
      </c>
      <c r="K53" s="1092"/>
      <c r="L53" s="686">
        <f>'POUR DEBUTER'!J6</f>
        <v>0</v>
      </c>
      <c r="M53" s="865" t="s">
        <v>89</v>
      </c>
      <c r="N53" s="866"/>
      <c r="O53" s="866"/>
      <c r="P53" s="867"/>
      <c r="Q53" s="687" t="str">
        <f>J53</f>
        <v>Mai</v>
      </c>
      <c r="R53" s="671"/>
    </row>
    <row r="54" spans="1:25" s="664" customFormat="1" ht="46.5" customHeight="1" thickBot="1">
      <c r="A54" s="702"/>
      <c r="B54" s="696"/>
      <c r="C54" s="690"/>
      <c r="D54" s="696"/>
      <c r="E54" s="858" t="s">
        <v>90</v>
      </c>
      <c r="F54" s="859"/>
      <c r="G54" s="691"/>
      <c r="H54" s="884" t="s">
        <v>91</v>
      </c>
      <c r="I54" s="885"/>
      <c r="J54" s="1069"/>
      <c r="K54" s="1070"/>
      <c r="L54" s="761"/>
      <c r="M54" s="855" t="s">
        <v>92</v>
      </c>
      <c r="N54" s="1093"/>
      <c r="O54" s="1093"/>
      <c r="P54" s="1094"/>
      <c r="Q54" s="692"/>
      <c r="R54" s="671"/>
      <c r="Y54" s="694"/>
    </row>
    <row r="55" spans="1:25" s="664" customFormat="1" ht="36" customHeight="1" thickBot="1">
      <c r="A55" s="695"/>
      <c r="B55" s="696"/>
      <c r="C55" s="696"/>
      <c r="D55" s="696"/>
      <c r="E55" s="697"/>
      <c r="F55" s="698"/>
      <c r="G55" s="698"/>
      <c r="H55" s="699"/>
      <c r="I55" s="699"/>
      <c r="J55" s="698"/>
      <c r="K55" s="739"/>
      <c r="L55" s="760"/>
      <c r="M55" s="701" t="s">
        <v>93</v>
      </c>
      <c r="N55" s="846" t="s">
        <v>94</v>
      </c>
      <c r="O55" s="847"/>
      <c r="P55" s="848"/>
      <c r="Q55" s="692"/>
      <c r="R55" s="671"/>
    </row>
    <row r="56" spans="1:25" s="664" customFormat="1" ht="30" customHeight="1" thickBot="1">
      <c r="A56" s="702"/>
      <c r="D56" s="696"/>
      <c r="E56" s="938" t="s">
        <v>95</v>
      </c>
      <c r="F56" s="939"/>
      <c r="G56" s="939"/>
      <c r="H56" s="939"/>
      <c r="I56" s="940"/>
      <c r="J56" s="886">
        <f>Avril!J78</f>
        <v>0</v>
      </c>
      <c r="K56" s="887"/>
      <c r="L56" s="760"/>
      <c r="M56" s="703" t="s">
        <v>96</v>
      </c>
      <c r="N56" s="849" t="s">
        <v>97</v>
      </c>
      <c r="O56" s="850"/>
      <c r="P56" s="851"/>
      <c r="Q56" s="704"/>
      <c r="R56" s="921" t="s">
        <v>98</v>
      </c>
      <c r="S56" s="922"/>
      <c r="T56" s="923"/>
    </row>
    <row r="57" spans="1:25" s="664" customFormat="1" ht="53.25" customHeight="1" thickBot="1">
      <c r="A57" s="852"/>
      <c r="B57" s="852"/>
      <c r="C57" s="852"/>
      <c r="D57" s="852"/>
      <c r="E57" s="839" t="s">
        <v>59</v>
      </c>
      <c r="F57" s="840"/>
      <c r="G57" s="841"/>
      <c r="H57" s="839" t="str">
        <f>C2</f>
        <v>Mai</v>
      </c>
      <c r="I57" s="841"/>
      <c r="J57" s="930" t="s">
        <v>99</v>
      </c>
      <c r="K57" s="931"/>
      <c r="L57" s="761"/>
      <c r="M57" s="705" t="s">
        <v>100</v>
      </c>
      <c r="N57" s="706" t="s">
        <v>101</v>
      </c>
      <c r="O57" s="926" t="s">
        <v>102</v>
      </c>
      <c r="P57" s="927"/>
      <c r="Q57" s="705" t="s">
        <v>100</v>
      </c>
      <c r="R57" s="707" t="s">
        <v>103</v>
      </c>
      <c r="S57" s="924" t="s">
        <v>102</v>
      </c>
      <c r="T57" s="925"/>
    </row>
    <row r="58" spans="1:25" s="664" customFormat="1" ht="24.95" customHeight="1">
      <c r="A58" s="852"/>
      <c r="B58" s="852"/>
      <c r="C58" s="852"/>
      <c r="D58" s="852"/>
      <c r="E58" s="1073" t="s">
        <v>69</v>
      </c>
      <c r="F58" s="1074"/>
      <c r="G58" s="1074"/>
      <c r="H58" s="862">
        <f>H50</f>
        <v>0</v>
      </c>
      <c r="I58" s="862"/>
      <c r="J58" s="932">
        <f>H58+Avril!J58</f>
        <v>0</v>
      </c>
      <c r="K58" s="933"/>
      <c r="L58" s="761"/>
      <c r="M58" s="755"/>
      <c r="N58" s="751"/>
      <c r="O58" s="871"/>
      <c r="P58" s="872"/>
      <c r="Q58" s="708"/>
      <c r="R58" s="709"/>
      <c r="S58" s="871"/>
      <c r="T58" s="872"/>
    </row>
    <row r="59" spans="1:25" s="664" customFormat="1" ht="24.95" customHeight="1" thickBot="1">
      <c r="A59" s="852"/>
      <c r="B59" s="852"/>
      <c r="C59" s="852"/>
      <c r="D59" s="852"/>
      <c r="E59" s="1048" t="s">
        <v>70</v>
      </c>
      <c r="F59" s="1049"/>
      <c r="G59" s="1049"/>
      <c r="H59" s="875">
        <f>I50</f>
        <v>0</v>
      </c>
      <c r="I59" s="875"/>
      <c r="J59" s="1071">
        <f>H59+Avril!J59</f>
        <v>0</v>
      </c>
      <c r="K59" s="1072"/>
      <c r="L59" s="761"/>
      <c r="M59" s="756"/>
      <c r="N59" s="751"/>
      <c r="O59" s="871"/>
      <c r="P59" s="872"/>
      <c r="Q59" s="708"/>
      <c r="R59" s="709"/>
      <c r="S59" s="871"/>
      <c r="T59" s="872"/>
    </row>
    <row r="60" spans="1:25" s="664" customFormat="1" ht="30.75" customHeight="1" thickBot="1">
      <c r="A60" s="702"/>
      <c r="B60" s="696"/>
      <c r="C60" s="696"/>
      <c r="D60" s="696"/>
      <c r="E60" s="1079" t="s">
        <v>104</v>
      </c>
      <c r="F60" s="1080"/>
      <c r="G60" s="1081"/>
      <c r="H60" s="934">
        <f>SUM(H58:H59)</f>
        <v>0</v>
      </c>
      <c r="I60" s="935"/>
      <c r="J60" s="936">
        <f>SUM(J58:J59)</f>
        <v>0</v>
      </c>
      <c r="K60" s="937"/>
      <c r="L60" s="761"/>
      <c r="M60" s="756"/>
      <c r="N60" s="751"/>
      <c r="O60" s="871"/>
      <c r="P60" s="872"/>
      <c r="Q60" s="708"/>
      <c r="R60" s="709"/>
      <c r="S60" s="871"/>
      <c r="T60" s="872"/>
    </row>
    <row r="61" spans="1:25" s="664" customFormat="1" ht="24.95" customHeight="1" thickBot="1">
      <c r="A61" s="852"/>
      <c r="B61" s="852"/>
      <c r="C61" s="852"/>
      <c r="D61" s="852"/>
      <c r="E61" s="1045" t="s">
        <v>60</v>
      </c>
      <c r="F61" s="1046"/>
      <c r="G61" s="1047"/>
      <c r="H61" s="1114" t="str">
        <f>C2</f>
        <v>Mai</v>
      </c>
      <c r="I61" s="1115"/>
      <c r="J61" s="1075" t="s">
        <v>99</v>
      </c>
      <c r="K61" s="1076"/>
      <c r="L61" s="761"/>
      <c r="M61" s="756"/>
      <c r="N61" s="751"/>
      <c r="O61" s="871"/>
      <c r="P61" s="872"/>
      <c r="Q61" s="708"/>
      <c r="R61" s="709"/>
      <c r="S61" s="871"/>
      <c r="T61" s="872"/>
    </row>
    <row r="62" spans="1:25" s="664" customFormat="1" ht="24.95" customHeight="1">
      <c r="A62" s="702"/>
      <c r="E62" s="1073" t="str">
        <f>J3</f>
        <v>Capitation au SCFP</v>
      </c>
      <c r="F62" s="1074"/>
      <c r="G62" s="1074"/>
      <c r="H62" s="862">
        <f>J50</f>
        <v>0</v>
      </c>
      <c r="I62" s="862"/>
      <c r="J62" s="932">
        <f>H62+Avril!J62</f>
        <v>0</v>
      </c>
      <c r="K62" s="933"/>
      <c r="L62" s="761"/>
      <c r="M62" s="756"/>
      <c r="N62" s="751"/>
      <c r="O62" s="871"/>
      <c r="P62" s="872"/>
      <c r="Q62" s="708"/>
      <c r="R62" s="709"/>
      <c r="S62" s="871"/>
      <c r="T62" s="872"/>
    </row>
    <row r="63" spans="1:25" s="664" customFormat="1" ht="24.95" customHeight="1">
      <c r="A63" s="702"/>
      <c r="E63" s="1056" t="str">
        <f>K3</f>
        <v>Droits d'affiliation</v>
      </c>
      <c r="F63" s="1057"/>
      <c r="G63" s="1057"/>
      <c r="H63" s="838">
        <f>K50</f>
        <v>0</v>
      </c>
      <c r="I63" s="838"/>
      <c r="J63" s="1063">
        <f>H63+Avril!J63</f>
        <v>0</v>
      </c>
      <c r="K63" s="1064"/>
      <c r="L63" s="761"/>
      <c r="M63" s="756"/>
      <c r="N63" s="751"/>
      <c r="O63" s="871"/>
      <c r="P63" s="872"/>
      <c r="Q63" s="708"/>
      <c r="R63" s="709"/>
      <c r="S63" s="871"/>
      <c r="T63" s="872"/>
    </row>
    <row r="64" spans="1:25" s="664" customFormat="1" ht="24.95" customHeight="1">
      <c r="A64" s="702"/>
      <c r="E64" s="1056" t="str">
        <f>L3</f>
        <v>Salaires</v>
      </c>
      <c r="F64" s="1057"/>
      <c r="G64" s="1057"/>
      <c r="H64" s="838">
        <f>L50</f>
        <v>0</v>
      </c>
      <c r="I64" s="838"/>
      <c r="J64" s="1063">
        <f>H64+Avril!J64</f>
        <v>0</v>
      </c>
      <c r="K64" s="1064"/>
      <c r="L64" s="761"/>
      <c r="M64" s="756"/>
      <c r="N64" s="751"/>
      <c r="O64" s="871"/>
      <c r="P64" s="872"/>
      <c r="Q64" s="740"/>
      <c r="R64" s="709"/>
      <c r="S64" s="871"/>
      <c r="T64" s="872"/>
    </row>
    <row r="65" spans="1:20" s="664" customFormat="1" ht="24.95" customHeight="1">
      <c r="A65" s="702"/>
      <c r="E65" s="1056" t="str">
        <f>M3</f>
        <v>Dépenses de bureau</v>
      </c>
      <c r="F65" s="1057"/>
      <c r="G65" s="1057"/>
      <c r="H65" s="838">
        <f>M50</f>
        <v>0</v>
      </c>
      <c r="I65" s="838"/>
      <c r="J65" s="1063">
        <f>H65+Avril!J65</f>
        <v>0</v>
      </c>
      <c r="K65" s="1064"/>
      <c r="L65" s="761"/>
      <c r="M65" s="756"/>
      <c r="N65" s="751"/>
      <c r="O65" s="871"/>
      <c r="P65" s="872"/>
      <c r="Q65" s="740"/>
      <c r="R65" s="709"/>
      <c r="S65" s="871"/>
      <c r="T65" s="872"/>
    </row>
    <row r="66" spans="1:20" s="664" customFormat="1" ht="24.95" customHeight="1">
      <c r="A66" s="702"/>
      <c r="E66" s="1056" t="str">
        <f>N3</f>
        <v>Achats spéciaux</v>
      </c>
      <c r="F66" s="1057"/>
      <c r="G66" s="1057"/>
      <c r="H66" s="838">
        <f>N50</f>
        <v>0</v>
      </c>
      <c r="I66" s="838"/>
      <c r="J66" s="1063">
        <f>H66+Avril!J66</f>
        <v>0</v>
      </c>
      <c r="K66" s="1064"/>
      <c r="L66" s="761"/>
      <c r="M66" s="756"/>
      <c r="N66" s="751"/>
      <c r="O66" s="871"/>
      <c r="P66" s="872"/>
      <c r="Q66" s="708"/>
      <c r="R66" s="709"/>
      <c r="S66" s="871"/>
      <c r="T66" s="872"/>
    </row>
    <row r="67" spans="1:20" s="664" customFormat="1" ht="24.95" customHeight="1">
      <c r="A67" s="702"/>
      <c r="E67" s="1056" t="str">
        <f>O3</f>
        <v>Dépenses de l'exécutif</v>
      </c>
      <c r="F67" s="1057"/>
      <c r="G67" s="1057"/>
      <c r="H67" s="838">
        <f>O50</f>
        <v>0</v>
      </c>
      <c r="I67" s="838"/>
      <c r="J67" s="1063">
        <f>H67+Avril!J67</f>
        <v>0</v>
      </c>
      <c r="K67" s="1064"/>
      <c r="L67" s="761"/>
      <c r="M67" s="756"/>
      <c r="N67" s="751"/>
      <c r="O67" s="871"/>
      <c r="P67" s="872"/>
      <c r="Q67" s="708"/>
      <c r="R67" s="709"/>
      <c r="S67" s="871"/>
      <c r="T67" s="872"/>
    </row>
    <row r="68" spans="1:20" s="664" customFormat="1" ht="24.95" customHeight="1">
      <c r="A68" s="702"/>
      <c r="E68" s="1058" t="str">
        <f>P3</f>
        <v>Dépenses de négociations</v>
      </c>
      <c r="F68" s="1059"/>
      <c r="G68" s="1060"/>
      <c r="H68" s="838">
        <f>P50</f>
        <v>0</v>
      </c>
      <c r="I68" s="838"/>
      <c r="J68" s="1063">
        <f>H68+Avril!J68</f>
        <v>0</v>
      </c>
      <c r="K68" s="1064"/>
      <c r="L68" s="761"/>
      <c r="M68" s="756"/>
      <c r="N68" s="751"/>
      <c r="O68" s="871"/>
      <c r="P68" s="872"/>
      <c r="Q68" s="708"/>
      <c r="R68" s="709"/>
      <c r="S68" s="871"/>
      <c r="T68" s="872"/>
    </row>
    <row r="69" spans="1:20" s="664" customFormat="1" ht="24.95" customHeight="1">
      <c r="A69" s="702"/>
      <c r="E69" s="1056" t="str">
        <f>Q3</f>
        <v>Griefs et arbitrages</v>
      </c>
      <c r="F69" s="1057"/>
      <c r="G69" s="1057"/>
      <c r="H69" s="838">
        <f>Q50</f>
        <v>0</v>
      </c>
      <c r="I69" s="838"/>
      <c r="J69" s="1063">
        <f>H69+Avril!J69</f>
        <v>0</v>
      </c>
      <c r="K69" s="1064"/>
      <c r="L69" s="761"/>
      <c r="M69" s="756"/>
      <c r="N69" s="751"/>
      <c r="O69" s="871"/>
      <c r="P69" s="872"/>
      <c r="Q69" s="708"/>
      <c r="R69" s="709"/>
      <c r="S69" s="871"/>
      <c r="T69" s="872"/>
    </row>
    <row r="70" spans="1:20" s="664" customFormat="1" ht="24.95" customHeight="1">
      <c r="A70" s="702"/>
      <c r="E70" s="1058" t="str">
        <f>R3</f>
        <v>Dépenses des comités</v>
      </c>
      <c r="F70" s="1059"/>
      <c r="G70" s="1060"/>
      <c r="H70" s="838">
        <f>R50</f>
        <v>0</v>
      </c>
      <c r="I70" s="838"/>
      <c r="J70" s="1063">
        <f>H70+Avril!J70</f>
        <v>0</v>
      </c>
      <c r="K70" s="1064"/>
      <c r="L70" s="761"/>
      <c r="M70" s="756"/>
      <c r="N70" s="751"/>
      <c r="O70" s="871"/>
      <c r="P70" s="872"/>
      <c r="Q70" s="708"/>
      <c r="R70" s="709"/>
      <c r="S70" s="871"/>
      <c r="T70" s="872"/>
    </row>
    <row r="71" spans="1:20" s="664" customFormat="1" ht="24.95" customHeight="1">
      <c r="A71" s="702"/>
      <c r="E71" s="1058" t="str">
        <f>S3</f>
        <v>Congrès et conférences</v>
      </c>
      <c r="F71" s="1059"/>
      <c r="G71" s="1060"/>
      <c r="H71" s="838">
        <f>S50</f>
        <v>0</v>
      </c>
      <c r="I71" s="838"/>
      <c r="J71" s="1063">
        <f>H71+Avril!J71</f>
        <v>0</v>
      </c>
      <c r="K71" s="1064"/>
      <c r="L71" s="761"/>
      <c r="M71" s="756"/>
      <c r="N71" s="751"/>
      <c r="O71" s="871"/>
      <c r="P71" s="872"/>
      <c r="Q71" s="708"/>
      <c r="R71" s="709"/>
      <c r="S71" s="871"/>
      <c r="T71" s="872"/>
    </row>
    <row r="72" spans="1:20" s="664" customFormat="1" ht="24.95" customHeight="1">
      <c r="A72" s="702"/>
      <c r="E72" s="1058" t="str">
        <f>T3</f>
        <v>Formation</v>
      </c>
      <c r="F72" s="1059"/>
      <c r="G72" s="1060"/>
      <c r="H72" s="838">
        <f>T50</f>
        <v>0</v>
      </c>
      <c r="I72" s="838"/>
      <c r="J72" s="1063">
        <f>H72+Avril!J72</f>
        <v>0</v>
      </c>
      <c r="K72" s="1064"/>
      <c r="L72" s="761"/>
      <c r="M72" s="756"/>
      <c r="N72" s="751"/>
      <c r="O72" s="871"/>
      <c r="P72" s="872"/>
      <c r="Q72" s="708"/>
      <c r="R72" s="709"/>
      <c r="S72" s="871"/>
      <c r="T72" s="872"/>
    </row>
    <row r="73" spans="1:20" s="664" customFormat="1" ht="29.25" customHeight="1">
      <c r="A73" s="702"/>
      <c r="E73" s="1058" t="s">
        <v>105</v>
      </c>
      <c r="F73" s="1059"/>
      <c r="G73" s="1060"/>
      <c r="H73" s="838">
        <f>U50</f>
        <v>0</v>
      </c>
      <c r="I73" s="838"/>
      <c r="J73" s="1063">
        <f>H73+Avril!J73</f>
        <v>0</v>
      </c>
      <c r="K73" s="1064"/>
      <c r="L73" s="761"/>
      <c r="M73" s="756"/>
      <c r="N73" s="751"/>
      <c r="O73" s="871"/>
      <c r="P73" s="872"/>
      <c r="Q73" s="708"/>
      <c r="R73" s="709"/>
      <c r="S73" s="871"/>
      <c r="T73" s="872"/>
    </row>
    <row r="74" spans="1:20" s="664" customFormat="1" ht="24.75" customHeight="1" thickBot="1">
      <c r="A74" s="702"/>
      <c r="E74" s="1048" t="s">
        <v>70</v>
      </c>
      <c r="F74" s="1049"/>
      <c r="G74" s="1049"/>
      <c r="H74" s="875">
        <f>V50</f>
        <v>0</v>
      </c>
      <c r="I74" s="875"/>
      <c r="J74" s="1071">
        <f>H74+Avril!J74</f>
        <v>0</v>
      </c>
      <c r="K74" s="1072"/>
      <c r="L74" s="761"/>
      <c r="M74" s="756"/>
      <c r="N74" s="751"/>
      <c r="O74" s="871"/>
      <c r="P74" s="872"/>
      <c r="Q74" s="708"/>
      <c r="R74" s="709"/>
      <c r="S74" s="871"/>
      <c r="T74" s="872"/>
    </row>
    <row r="75" spans="1:20" s="664" customFormat="1" ht="24.75" customHeight="1" thickBot="1">
      <c r="A75" s="702"/>
      <c r="B75" s="711"/>
      <c r="C75" s="711"/>
      <c r="D75" s="711"/>
      <c r="E75" s="1103" t="s">
        <v>122</v>
      </c>
      <c r="F75" s="1104"/>
      <c r="G75" s="1105"/>
      <c r="H75" s="966">
        <f>SUM(H62:H74)</f>
        <v>0</v>
      </c>
      <c r="I75" s="967"/>
      <c r="J75" s="966">
        <f>SUM(J62:J74)</f>
        <v>0</v>
      </c>
      <c r="K75" s="967"/>
      <c r="L75" s="729"/>
      <c r="M75" s="756"/>
      <c r="N75" s="751"/>
      <c r="O75" s="871"/>
      <c r="P75" s="872"/>
      <c r="Q75" s="708"/>
      <c r="R75" s="709"/>
      <c r="S75" s="871"/>
      <c r="T75" s="872"/>
    </row>
    <row r="76" spans="1:20" s="664" customFormat="1" ht="24.75" customHeight="1" thickBot="1">
      <c r="A76" s="702"/>
      <c r="B76" s="711"/>
      <c r="C76" s="711"/>
      <c r="D76" s="711"/>
      <c r="E76" s="1042" t="s">
        <v>106</v>
      </c>
      <c r="F76" s="1043"/>
      <c r="G76" s="1044"/>
      <c r="H76" s="834">
        <f>V51</f>
        <v>0</v>
      </c>
      <c r="I76" s="835"/>
      <c r="J76" s="834">
        <f>H76+Avril!J76</f>
        <v>0</v>
      </c>
      <c r="K76" s="835"/>
      <c r="L76" s="729"/>
      <c r="M76" s="756"/>
      <c r="N76" s="751"/>
      <c r="O76" s="763"/>
      <c r="P76" s="764"/>
      <c r="Q76" s="708"/>
      <c r="R76" s="709"/>
      <c r="S76" s="763"/>
      <c r="T76" s="764"/>
    </row>
    <row r="77" spans="1:20" s="664" customFormat="1" ht="24.75" customHeight="1" thickBot="1">
      <c r="A77" s="702"/>
      <c r="B77" s="711"/>
      <c r="C77" s="711"/>
      <c r="D77" s="711"/>
      <c r="E77" s="1106" t="s">
        <v>12</v>
      </c>
      <c r="F77" s="1107"/>
      <c r="G77" s="1108"/>
      <c r="H77" s="878">
        <f>H60-H75</f>
        <v>0</v>
      </c>
      <c r="I77" s="879"/>
      <c r="J77" s="983"/>
      <c r="K77" s="984"/>
      <c r="L77" s="729"/>
      <c r="M77" s="756"/>
      <c r="N77" s="751"/>
      <c r="O77" s="871"/>
      <c r="P77" s="872"/>
      <c r="Q77" s="708"/>
      <c r="R77" s="709"/>
      <c r="S77" s="871"/>
      <c r="T77" s="872"/>
    </row>
    <row r="78" spans="1:20" s="664" customFormat="1" ht="24.75" customHeight="1" thickBot="1">
      <c r="A78" s="702"/>
      <c r="B78" s="711"/>
      <c r="C78" s="711"/>
      <c r="D78" s="711"/>
      <c r="E78" s="1077" t="s">
        <v>14</v>
      </c>
      <c r="F78" s="1098"/>
      <c r="G78" s="1098"/>
      <c r="H78" s="1098"/>
      <c r="I78" s="1078"/>
      <c r="J78" s="1109">
        <f>J56+H77-H76</f>
        <v>0</v>
      </c>
      <c r="K78" s="1110"/>
      <c r="L78" s="729"/>
      <c r="M78" s="757"/>
      <c r="N78" s="752"/>
      <c r="O78" s="953"/>
      <c r="P78" s="954"/>
      <c r="Q78" s="712"/>
      <c r="R78" s="713"/>
      <c r="S78" s="1113"/>
      <c r="T78" s="948"/>
    </row>
    <row r="79" spans="1:20" s="664" customFormat="1" ht="24.75" customHeight="1" thickBot="1">
      <c r="A79" s="714"/>
      <c r="B79" s="715"/>
      <c r="C79" s="715"/>
      <c r="D79" s="715"/>
      <c r="E79" s="716"/>
      <c r="F79" s="716"/>
      <c r="G79" s="716"/>
      <c r="H79" s="716"/>
      <c r="I79" s="716"/>
      <c r="J79" s="716"/>
      <c r="K79" s="716"/>
      <c r="L79" s="729"/>
      <c r="M79" s="757"/>
      <c r="N79" s="752"/>
      <c r="O79" s="949"/>
      <c r="P79" s="950"/>
      <c r="Q79" s="712"/>
      <c r="R79" s="713"/>
      <c r="S79" s="1112"/>
      <c r="T79" s="948"/>
    </row>
    <row r="80" spans="1:20" s="664" customFormat="1" ht="30" customHeight="1">
      <c r="A80" s="702"/>
      <c r="C80" s="711"/>
      <c r="E80" s="717"/>
      <c r="F80" s="718"/>
      <c r="G80" s="718"/>
      <c r="H80" s="718"/>
      <c r="I80" s="718"/>
      <c r="J80" s="718"/>
      <c r="K80" s="719"/>
      <c r="L80" s="729"/>
      <c r="M80" s="757"/>
      <c r="N80" s="752"/>
      <c r="O80" s="949"/>
      <c r="P80" s="950"/>
      <c r="Q80" s="712"/>
      <c r="R80" s="713"/>
      <c r="S80" s="1112"/>
      <c r="T80" s="948"/>
    </row>
    <row r="81" spans="1:21" s="664" customFormat="1" ht="30" customHeight="1">
      <c r="A81" s="702"/>
      <c r="E81" s="973" t="s">
        <v>20</v>
      </c>
      <c r="F81" s="974"/>
      <c r="G81" s="974"/>
      <c r="H81" s="974"/>
      <c r="I81" s="974"/>
      <c r="J81" s="959"/>
      <c r="K81" s="960"/>
      <c r="L81" s="729"/>
      <c r="M81" s="757"/>
      <c r="N81" s="752"/>
      <c r="O81" s="949"/>
      <c r="P81" s="950"/>
      <c r="Q81" s="712"/>
      <c r="R81" s="713"/>
      <c r="S81" s="1112"/>
      <c r="T81" s="948"/>
    </row>
    <row r="82" spans="1:21" s="664" customFormat="1" ht="24.75" customHeight="1">
      <c r="A82" s="702"/>
      <c r="E82" s="720"/>
      <c r="K82" s="721"/>
      <c r="L82" s="729"/>
      <c r="M82" s="757"/>
      <c r="N82" s="752"/>
      <c r="O82" s="949"/>
      <c r="P82" s="950"/>
      <c r="Q82" s="712"/>
      <c r="R82" s="713"/>
      <c r="S82" s="1112"/>
      <c r="T82" s="948"/>
    </row>
    <row r="83" spans="1:21" s="664" customFormat="1" ht="24.75" customHeight="1" thickBot="1">
      <c r="A83" s="702"/>
      <c r="E83" s="961" t="s">
        <v>23</v>
      </c>
      <c r="F83" s="962"/>
      <c r="G83" s="962"/>
      <c r="H83" s="962"/>
      <c r="I83" s="962"/>
      <c r="J83" s="722"/>
      <c r="K83" s="723"/>
      <c r="L83" s="762"/>
      <c r="M83" s="757"/>
      <c r="N83" s="752"/>
      <c r="O83" s="949"/>
      <c r="P83" s="950"/>
      <c r="Q83" s="712"/>
      <c r="R83" s="713"/>
      <c r="S83" s="1112"/>
      <c r="T83" s="948"/>
    </row>
    <row r="84" spans="1:21" s="664" customFormat="1" ht="24.75" customHeight="1">
      <c r="A84" s="1020" t="s">
        <v>107</v>
      </c>
      <c r="B84" s="1021"/>
      <c r="C84" s="1021"/>
      <c r="D84" s="1021"/>
      <c r="E84" s="1021"/>
      <c r="F84" s="1021"/>
      <c r="G84" s="1021"/>
      <c r="H84" s="1021"/>
      <c r="I84" s="1021"/>
      <c r="J84" s="1021"/>
      <c r="K84" s="1021"/>
      <c r="L84" s="1021"/>
      <c r="M84" s="757"/>
      <c r="N84" s="752"/>
      <c r="O84" s="949"/>
      <c r="P84" s="950"/>
      <c r="Q84" s="712"/>
      <c r="R84" s="713"/>
      <c r="S84" s="1112"/>
      <c r="T84" s="948"/>
    </row>
    <row r="85" spans="1:21" s="664" customFormat="1" ht="24.75" customHeight="1">
      <c r="A85" s="1026" t="s">
        <v>108</v>
      </c>
      <c r="B85" s="881"/>
      <c r="C85" s="881"/>
      <c r="D85" s="881"/>
      <c r="E85" s="1024"/>
      <c r="F85" s="1022" t="s">
        <v>109</v>
      </c>
      <c r="G85" s="1022" t="s">
        <v>110</v>
      </c>
      <c r="H85" s="1022" t="s">
        <v>111</v>
      </c>
      <c r="I85" s="880" t="s">
        <v>112</v>
      </c>
      <c r="J85" s="1024"/>
      <c r="K85" s="880" t="s">
        <v>113</v>
      </c>
      <c r="L85" s="881"/>
      <c r="M85" s="757"/>
      <c r="N85" s="752"/>
      <c r="O85" s="949"/>
      <c r="P85" s="950"/>
      <c r="Q85" s="712"/>
      <c r="R85" s="713"/>
      <c r="S85" s="1112"/>
      <c r="T85" s="948"/>
    </row>
    <row r="86" spans="1:21" s="664" customFormat="1" ht="24.75" customHeight="1" thickBot="1">
      <c r="A86" s="1027"/>
      <c r="B86" s="883"/>
      <c r="C86" s="883"/>
      <c r="D86" s="883"/>
      <c r="E86" s="1025"/>
      <c r="F86" s="1023"/>
      <c r="G86" s="1023"/>
      <c r="H86" s="1023"/>
      <c r="I86" s="882"/>
      <c r="J86" s="1025"/>
      <c r="K86" s="882"/>
      <c r="L86" s="883"/>
      <c r="M86" s="757"/>
      <c r="N86" s="752"/>
      <c r="O86" s="949"/>
      <c r="P86" s="950"/>
      <c r="Q86" s="712"/>
      <c r="R86" s="713"/>
      <c r="S86" s="1112"/>
      <c r="T86" s="948"/>
    </row>
    <row r="87" spans="1:21" s="664" customFormat="1" ht="23.25" customHeight="1" thickBot="1">
      <c r="A87" s="1017"/>
      <c r="B87" s="1018"/>
      <c r="C87" s="1018"/>
      <c r="D87" s="1018"/>
      <c r="E87" s="1019"/>
      <c r="F87" s="724"/>
      <c r="G87" s="725"/>
      <c r="H87" s="726"/>
      <c r="I87" s="1036"/>
      <c r="J87" s="1037"/>
      <c r="K87" s="977">
        <f>+F87+I87</f>
        <v>0</v>
      </c>
      <c r="L87" s="978"/>
      <c r="M87" s="758"/>
      <c r="N87" s="753"/>
      <c r="O87" s="1034"/>
      <c r="P87" s="1035"/>
      <c r="Q87" s="741"/>
      <c r="R87" s="728"/>
      <c r="S87" s="1111"/>
      <c r="T87" s="952"/>
    </row>
    <row r="88" spans="1:21" s="664" customFormat="1" ht="23.25" customHeight="1" thickBot="1">
      <c r="A88" s="990"/>
      <c r="B88" s="991"/>
      <c r="C88" s="991"/>
      <c r="D88" s="991"/>
      <c r="E88" s="992"/>
      <c r="F88" s="742"/>
      <c r="G88" s="743"/>
      <c r="H88" s="726"/>
      <c r="I88" s="993"/>
      <c r="J88" s="994"/>
      <c r="K88" s="979">
        <f t="shared" ref="K88:K93" si="7">+F88+I88</f>
        <v>0</v>
      </c>
      <c r="L88" s="980"/>
      <c r="M88" s="729"/>
      <c r="N88" s="1028" t="s">
        <v>114</v>
      </c>
      <c r="O88" s="1029"/>
      <c r="P88" s="1030"/>
      <c r="Q88" s="730">
        <f>SUM(O58:P87)+U88</f>
        <v>0</v>
      </c>
      <c r="R88" s="944" t="s">
        <v>115</v>
      </c>
      <c r="S88" s="945"/>
      <c r="T88" s="946"/>
      <c r="U88" s="731">
        <f>SUM(S58:T87)</f>
        <v>0</v>
      </c>
    </row>
    <row r="89" spans="1:21" s="664" customFormat="1" ht="23.25" customHeight="1" thickBot="1">
      <c r="A89" s="990"/>
      <c r="B89" s="991"/>
      <c r="C89" s="991"/>
      <c r="D89" s="991"/>
      <c r="E89" s="992"/>
      <c r="F89" s="742"/>
      <c r="G89" s="743"/>
      <c r="H89" s="726"/>
      <c r="I89" s="975"/>
      <c r="J89" s="976"/>
      <c r="K89" s="979">
        <f t="shared" si="7"/>
        <v>0</v>
      </c>
      <c r="L89" s="980"/>
      <c r="M89" s="732"/>
      <c r="N89" s="1031" t="s">
        <v>116</v>
      </c>
      <c r="O89" s="1032"/>
      <c r="P89" s="1033"/>
      <c r="Q89" s="749">
        <f>Q54+Q55-Q88</f>
        <v>0</v>
      </c>
    </row>
    <row r="90" spans="1:21" s="664" customFormat="1" ht="23.25" customHeight="1">
      <c r="A90" s="990"/>
      <c r="B90" s="991"/>
      <c r="C90" s="991"/>
      <c r="D90" s="991"/>
      <c r="E90" s="992"/>
      <c r="F90" s="742"/>
      <c r="G90" s="744"/>
      <c r="H90" s="726"/>
      <c r="I90" s="993"/>
      <c r="J90" s="994"/>
      <c r="K90" s="981">
        <f t="shared" si="7"/>
        <v>0</v>
      </c>
      <c r="L90" s="982"/>
      <c r="M90" s="734"/>
      <c r="N90" s="910" t="s">
        <v>117</v>
      </c>
      <c r="O90" s="995"/>
      <c r="P90" s="995"/>
      <c r="Q90" s="911"/>
    </row>
    <row r="91" spans="1:21" s="664" customFormat="1" ht="23.25" customHeight="1">
      <c r="A91" s="990"/>
      <c r="B91" s="991"/>
      <c r="C91" s="991"/>
      <c r="D91" s="991"/>
      <c r="E91" s="992"/>
      <c r="F91" s="742"/>
      <c r="G91" s="744"/>
      <c r="H91" s="726"/>
      <c r="I91" s="993"/>
      <c r="J91" s="994"/>
      <c r="K91" s="981">
        <f t="shared" si="7"/>
        <v>0</v>
      </c>
      <c r="L91" s="982"/>
      <c r="M91" s="734"/>
      <c r="N91" s="996"/>
      <c r="O91" s="997"/>
      <c r="P91" s="997"/>
      <c r="Q91" s="998"/>
    </row>
    <row r="92" spans="1:21" s="664" customFormat="1" ht="23.25" customHeight="1" thickBot="1">
      <c r="A92" s="990"/>
      <c r="B92" s="991"/>
      <c r="C92" s="991"/>
      <c r="D92" s="991"/>
      <c r="E92" s="992"/>
      <c r="F92" s="742"/>
      <c r="G92" s="744"/>
      <c r="H92" s="726"/>
      <c r="I92" s="993"/>
      <c r="J92" s="994"/>
      <c r="K92" s="981">
        <f t="shared" si="7"/>
        <v>0</v>
      </c>
      <c r="L92" s="982"/>
      <c r="M92" s="750"/>
      <c r="N92" s="999"/>
      <c r="O92" s="1000"/>
      <c r="P92" s="1000"/>
      <c r="Q92" s="1001"/>
    </row>
    <row r="93" spans="1:21" s="664" customFormat="1" ht="23.25" customHeight="1">
      <c r="A93" s="990"/>
      <c r="B93" s="991"/>
      <c r="C93" s="991"/>
      <c r="D93" s="991"/>
      <c r="E93" s="992"/>
      <c r="F93" s="742"/>
      <c r="G93" s="744"/>
      <c r="H93" s="726"/>
      <c r="I93" s="993"/>
      <c r="J93" s="994"/>
      <c r="K93" s="979">
        <f t="shared" si="7"/>
        <v>0</v>
      </c>
      <c r="L93" s="980"/>
      <c r="M93" s="729"/>
      <c r="N93" s="1050" t="s">
        <v>118</v>
      </c>
      <c r="O93" s="1051"/>
      <c r="P93" s="1052"/>
      <c r="Q93" s="985">
        <f>J78-Q89</f>
        <v>0</v>
      </c>
    </row>
    <row r="94" spans="1:21" s="664" customFormat="1" ht="23.25" customHeight="1" thickBot="1">
      <c r="A94" s="987" t="s">
        <v>119</v>
      </c>
      <c r="B94" s="988"/>
      <c r="C94" s="988"/>
      <c r="D94" s="988"/>
      <c r="E94" s="989"/>
      <c r="F94" s="736">
        <f>SUM(F87:F93)</f>
        <v>0</v>
      </c>
      <c r="G94" s="737"/>
      <c r="H94" s="738"/>
      <c r="I94" s="1008">
        <f>SUM(I87:J93)</f>
        <v>0</v>
      </c>
      <c r="J94" s="1010"/>
      <c r="K94" s="1101">
        <f>SUM(K87:L93)</f>
        <v>0</v>
      </c>
      <c r="L94" s="1102"/>
      <c r="M94" s="729"/>
      <c r="N94" s="1053" t="s">
        <v>120</v>
      </c>
      <c r="O94" s="1054"/>
      <c r="P94" s="1055"/>
      <c r="Q94" s="986"/>
    </row>
    <row r="95" spans="1:21" ht="15.75">
      <c r="I95" s="18"/>
    </row>
    <row r="97" spans="2:10">
      <c r="I97" s="19"/>
    </row>
    <row r="98" spans="2:10">
      <c r="I98" s="19"/>
    </row>
    <row r="99" spans="2:10">
      <c r="I99" s="19"/>
    </row>
    <row r="100" spans="2:10">
      <c r="I100" s="19"/>
    </row>
    <row r="101" spans="2:10">
      <c r="I101" s="19"/>
      <c r="J101" s="19"/>
    </row>
    <row r="103" spans="2:10" ht="15.75">
      <c r="C103" s="22"/>
      <c r="I103" s="18"/>
    </row>
    <row r="104" spans="2:10" ht="15.75">
      <c r="B104" s="22"/>
      <c r="C104" s="22"/>
      <c r="D104" s="22"/>
      <c r="E104" s="22"/>
      <c r="F104" s="22"/>
      <c r="G104" s="22"/>
      <c r="H104" s="22"/>
      <c r="I104" s="22"/>
    </row>
    <row r="105" spans="2:10" ht="15.75">
      <c r="B105" s="22"/>
      <c r="C105" s="22"/>
      <c r="D105" s="22"/>
      <c r="E105" s="22"/>
      <c r="F105" s="22"/>
      <c r="G105" s="22"/>
      <c r="H105" s="22"/>
      <c r="I105" s="22"/>
    </row>
    <row r="106" spans="2:10" ht="15.75">
      <c r="B106" s="22"/>
      <c r="D106" s="22"/>
      <c r="E106" s="22"/>
      <c r="F106" s="22"/>
      <c r="G106" s="22"/>
      <c r="H106" s="22"/>
      <c r="I106" s="22"/>
    </row>
  </sheetData>
  <sheetProtection algorithmName="SHA-512" hashValue="92iyoa9ZJcmzrODQBycpvVTAfuMdd+4BBdFD/3r/sjqZEvvue+zsLJhACMM2sRB6DPtuvgBGZe7Oo1SAj1vqww==" saltValue="TyArUvL+fgwGxVOWKYNvdg==" spinCount="100000" sheet="1" formatCells="0" formatColumns="0" formatRows="0" insertColumns="0" insertRows="0" insertHyperlinks="0" deleteRows="0"/>
  <mergeCells count="245">
    <mergeCell ref="K87:L87"/>
    <mergeCell ref="N94:P94"/>
    <mergeCell ref="F1:G1"/>
    <mergeCell ref="H1:V1"/>
    <mergeCell ref="S83:T83"/>
    <mergeCell ref="S84:T84"/>
    <mergeCell ref="N90:Q92"/>
    <mergeCell ref="S85:T85"/>
    <mergeCell ref="S86:T86"/>
    <mergeCell ref="Q93:Q94"/>
    <mergeCell ref="R88:T88"/>
    <mergeCell ref="H69:I69"/>
    <mergeCell ref="J73:K73"/>
    <mergeCell ref="H70:I70"/>
    <mergeCell ref="S78:T78"/>
    <mergeCell ref="S79:T79"/>
    <mergeCell ref="H71:I71"/>
    <mergeCell ref="O77:P77"/>
    <mergeCell ref="S82:T82"/>
    <mergeCell ref="S74:T74"/>
    <mergeCell ref="O82:P82"/>
    <mergeCell ref="S80:T80"/>
    <mergeCell ref="J72:K72"/>
    <mergeCell ref="S81:T81"/>
    <mergeCell ref="N93:P93"/>
    <mergeCell ref="S75:T75"/>
    <mergeCell ref="O85:P85"/>
    <mergeCell ref="O84:P84"/>
    <mergeCell ref="S77:T77"/>
    <mergeCell ref="S87:T87"/>
    <mergeCell ref="O86:P86"/>
    <mergeCell ref="S62:T62"/>
    <mergeCell ref="S63:T63"/>
    <mergeCell ref="S67:T67"/>
    <mergeCell ref="S68:T68"/>
    <mergeCell ref="S69:T69"/>
    <mergeCell ref="O67:P67"/>
    <mergeCell ref="N89:P89"/>
    <mergeCell ref="N88:P88"/>
    <mergeCell ref="O75:P75"/>
    <mergeCell ref="S70:T70"/>
    <mergeCell ref="R56:T56"/>
    <mergeCell ref="J2:V2"/>
    <mergeCell ref="S58:T58"/>
    <mergeCell ref="S59:T59"/>
    <mergeCell ref="J65:K65"/>
    <mergeCell ref="J68:K68"/>
    <mergeCell ref="S73:T73"/>
    <mergeCell ref="E63:G63"/>
    <mergeCell ref="E65:G65"/>
    <mergeCell ref="S71:T71"/>
    <mergeCell ref="S72:T72"/>
    <mergeCell ref="S66:T66"/>
    <mergeCell ref="E73:G73"/>
    <mergeCell ref="S65:T65"/>
    <mergeCell ref="O72:P72"/>
    <mergeCell ref="S61:T61"/>
    <mergeCell ref="E72:G72"/>
    <mergeCell ref="H63:I63"/>
    <mergeCell ref="E62:G62"/>
    <mergeCell ref="H64:I64"/>
    <mergeCell ref="E69:G69"/>
    <mergeCell ref="E71:G71"/>
    <mergeCell ref="H61:I61"/>
    <mergeCell ref="H62:I62"/>
    <mergeCell ref="A2:B2"/>
    <mergeCell ref="E56:I56"/>
    <mergeCell ref="E60:G60"/>
    <mergeCell ref="E53:I53"/>
    <mergeCell ref="E58:G58"/>
    <mergeCell ref="D23:E23"/>
    <mergeCell ref="A51:D51"/>
    <mergeCell ref="H2:I2"/>
    <mergeCell ref="D15:E15"/>
    <mergeCell ref="F2:G2"/>
    <mergeCell ref="D34:E34"/>
    <mergeCell ref="D35:E35"/>
    <mergeCell ref="C2:D2"/>
    <mergeCell ref="D3:E3"/>
    <mergeCell ref="H58:I58"/>
    <mergeCell ref="H59:I59"/>
    <mergeCell ref="H57:I57"/>
    <mergeCell ref="A58:D59"/>
    <mergeCell ref="E59:G59"/>
    <mergeCell ref="A57:D57"/>
    <mergeCell ref="D50:E50"/>
    <mergeCell ref="D4:E4"/>
    <mergeCell ref="D18:E18"/>
    <mergeCell ref="D24:E24"/>
    <mergeCell ref="O73:P73"/>
    <mergeCell ref="J71:K71"/>
    <mergeCell ref="O68:P68"/>
    <mergeCell ref="H65:I65"/>
    <mergeCell ref="O69:P69"/>
    <mergeCell ref="H66:I66"/>
    <mergeCell ref="J66:K66"/>
    <mergeCell ref="H73:I73"/>
    <mergeCell ref="H68:I68"/>
    <mergeCell ref="J67:K67"/>
    <mergeCell ref="H72:I72"/>
    <mergeCell ref="J69:K69"/>
    <mergeCell ref="O65:P65"/>
    <mergeCell ref="O71:P71"/>
    <mergeCell ref="O66:P66"/>
    <mergeCell ref="O70:P70"/>
    <mergeCell ref="S60:T60"/>
    <mergeCell ref="J63:K63"/>
    <mergeCell ref="J64:K64"/>
    <mergeCell ref="O61:P61"/>
    <mergeCell ref="O62:P62"/>
    <mergeCell ref="S57:T57"/>
    <mergeCell ref="O59:P59"/>
    <mergeCell ref="O60:P60"/>
    <mergeCell ref="O58:P58"/>
    <mergeCell ref="J62:K62"/>
    <mergeCell ref="S64:T64"/>
    <mergeCell ref="O63:P63"/>
    <mergeCell ref="J57:K57"/>
    <mergeCell ref="J60:K60"/>
    <mergeCell ref="J58:K58"/>
    <mergeCell ref="J61:K61"/>
    <mergeCell ref="O64:P64"/>
    <mergeCell ref="J59:K59"/>
    <mergeCell ref="J70:K70"/>
    <mergeCell ref="N56:P56"/>
    <mergeCell ref="D27:E27"/>
    <mergeCell ref="M53:P53"/>
    <mergeCell ref="D42:E42"/>
    <mergeCell ref="N55:P55"/>
    <mergeCell ref="P51:Q51"/>
    <mergeCell ref="J51:L51"/>
    <mergeCell ref="D28:E28"/>
    <mergeCell ref="F51:G51"/>
    <mergeCell ref="D29:E29"/>
    <mergeCell ref="D37:E37"/>
    <mergeCell ref="J53:K53"/>
    <mergeCell ref="M54:P54"/>
    <mergeCell ref="J56:K56"/>
    <mergeCell ref="E54:F54"/>
    <mergeCell ref="E61:G61"/>
    <mergeCell ref="E64:G64"/>
    <mergeCell ref="H60:I60"/>
    <mergeCell ref="E67:G67"/>
    <mergeCell ref="E70:G70"/>
    <mergeCell ref="E66:G66"/>
    <mergeCell ref="H67:I67"/>
    <mergeCell ref="E68:G68"/>
    <mergeCell ref="D11:E11"/>
    <mergeCell ref="D12:E12"/>
    <mergeCell ref="D43:E43"/>
    <mergeCell ref="D44:E44"/>
    <mergeCell ref="D45:E45"/>
    <mergeCell ref="H54:I54"/>
    <mergeCell ref="D13:E13"/>
    <mergeCell ref="D25:E25"/>
    <mergeCell ref="D26:E26"/>
    <mergeCell ref="D31:E31"/>
    <mergeCell ref="D46:E46"/>
    <mergeCell ref="D39:E39"/>
    <mergeCell ref="D40:E40"/>
    <mergeCell ref="H51:I51"/>
    <mergeCell ref="D20:E20"/>
    <mergeCell ref="D21:E21"/>
    <mergeCell ref="D32:E32"/>
    <mergeCell ref="D36:E36"/>
    <mergeCell ref="D49:E49"/>
    <mergeCell ref="D33:E33"/>
    <mergeCell ref="D38:E38"/>
    <mergeCell ref="D19:E19"/>
    <mergeCell ref="D22:E22"/>
    <mergeCell ref="H77:I77"/>
    <mergeCell ref="H75:I75"/>
    <mergeCell ref="E74:G74"/>
    <mergeCell ref="E78:I78"/>
    <mergeCell ref="O80:P80"/>
    <mergeCell ref="O81:P81"/>
    <mergeCell ref="O78:P78"/>
    <mergeCell ref="J75:K75"/>
    <mergeCell ref="O79:P79"/>
    <mergeCell ref="O74:P74"/>
    <mergeCell ref="E75:G75"/>
    <mergeCell ref="E77:G77"/>
    <mergeCell ref="J78:K78"/>
    <mergeCell ref="E81:I81"/>
    <mergeCell ref="J81:K81"/>
    <mergeCell ref="H74:I74"/>
    <mergeCell ref="J77:K77"/>
    <mergeCell ref="J74:K74"/>
    <mergeCell ref="E83:I83"/>
    <mergeCell ref="A84:L84"/>
    <mergeCell ref="A85:E86"/>
    <mergeCell ref="F85:F86"/>
    <mergeCell ref="G85:G86"/>
    <mergeCell ref="O83:P83"/>
    <mergeCell ref="H85:H86"/>
    <mergeCell ref="I85:J86"/>
    <mergeCell ref="K85:L86"/>
    <mergeCell ref="A88:E88"/>
    <mergeCell ref="I88:J88"/>
    <mergeCell ref="K88:L88"/>
    <mergeCell ref="A87:E87"/>
    <mergeCell ref="I87:J87"/>
    <mergeCell ref="O87:P87"/>
    <mergeCell ref="A94:E94"/>
    <mergeCell ref="I94:J94"/>
    <mergeCell ref="K94:L94"/>
    <mergeCell ref="A89:E89"/>
    <mergeCell ref="I89:J89"/>
    <mergeCell ref="K89:L89"/>
    <mergeCell ref="I90:J90"/>
    <mergeCell ref="K90:L90"/>
    <mergeCell ref="I91:J91"/>
    <mergeCell ref="K91:L91"/>
    <mergeCell ref="A91:E91"/>
    <mergeCell ref="A90:E90"/>
    <mergeCell ref="K92:L92"/>
    <mergeCell ref="A93:E93"/>
    <mergeCell ref="I93:J93"/>
    <mergeCell ref="K93:L93"/>
    <mergeCell ref="A92:E92"/>
    <mergeCell ref="I92:J92"/>
    <mergeCell ref="W2:W3"/>
    <mergeCell ref="T51:U51"/>
    <mergeCell ref="V51:W51"/>
    <mergeCell ref="E76:G76"/>
    <mergeCell ref="H76:I76"/>
    <mergeCell ref="J76:K76"/>
    <mergeCell ref="D14:E14"/>
    <mergeCell ref="N51:O51"/>
    <mergeCell ref="O57:P57"/>
    <mergeCell ref="J54:K54"/>
    <mergeCell ref="D16:E16"/>
    <mergeCell ref="D17:E17"/>
    <mergeCell ref="D5:E5"/>
    <mergeCell ref="D6:E6"/>
    <mergeCell ref="D7:E7"/>
    <mergeCell ref="D8:E8"/>
    <mergeCell ref="D9:E9"/>
    <mergeCell ref="D10:E10"/>
    <mergeCell ref="D30:E30"/>
    <mergeCell ref="E57:G57"/>
    <mergeCell ref="D48:E48"/>
    <mergeCell ref="D41:E41"/>
    <mergeCell ref="D47:E47"/>
    <mergeCell ref="A61:D61"/>
  </mergeCells>
  <phoneticPr fontId="0" type="noConversion"/>
  <dataValidations count="1">
    <dataValidation type="list" allowBlank="1" showInputMessage="1" showErrorMessage="1" sqref="C4:C49" xr:uid="{00000000-0002-0000-0500-000000000000}">
      <formula1>$Y$1:$Y$3</formula1>
    </dataValidation>
  </dataValidations>
  <hyperlinks>
    <hyperlink ref="H3" location="Glossaire!A5" display="Cotisations" xr:uid="{00000000-0004-0000-0500-000000000000}"/>
    <hyperlink ref="I3" location="Glossaire!A6" display="Autres" xr:uid="{00000000-0004-0000-0500-000001000000}"/>
    <hyperlink ref="M3" location="Glossaire!A11" display="Dépenses de bureau" xr:uid="{00000000-0004-0000-0500-000002000000}"/>
    <hyperlink ref="O3" location="Glossaire!A13" display="Dépenses de l'exécutif" xr:uid="{00000000-0004-0000-0500-000003000000}"/>
    <hyperlink ref="P3" location="Glossaire!A14" display="Négociations" xr:uid="{00000000-0004-0000-0500-000004000000}"/>
    <hyperlink ref="Q3" location="Glossaire!A15" display="Griefs et arbitrages" xr:uid="{00000000-0004-0000-0500-000005000000}"/>
    <hyperlink ref="S3" location="Glossaire!A17" display="Congrès et conférences" xr:uid="{00000000-0004-0000-0500-000006000000}"/>
    <hyperlink ref="V3" location="Glossaire!A20" display="Autres" xr:uid="{00000000-0004-0000-0500-000007000000}"/>
    <hyperlink ref="J3" location="Glossaire!A8" display="Capitation du SCFP" xr:uid="{00000000-0004-0000-0500-000008000000}"/>
    <hyperlink ref="L3" location="Glossaire!A10" display="Salaires" xr:uid="{00000000-0004-0000-0500-000009000000}"/>
    <hyperlink ref="N3" location="Glossaire!A12" display="Achats spéciaux" xr:uid="{00000000-0004-0000-0500-00000A000000}"/>
    <hyperlink ref="T3" location="Glossaire!A18" display="Formation" xr:uid="{00000000-0004-0000-0500-00000B000000}"/>
    <hyperlink ref="U3" location="Glossaire!A19" display="Contributions      et dons" xr:uid="{00000000-0004-0000-0500-00000C000000}"/>
    <hyperlink ref="R3" location="Glossaire!A16" display="Autres comités" xr:uid="{00000000-0004-0000-0500-00000D000000}"/>
    <hyperlink ref="K3" location="Glossaire!A9" display="Droits d'adhésion" xr:uid="{00000000-0004-0000-05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Y116"/>
  <sheetViews>
    <sheetView showGridLines="0" showZeros="0" zoomScale="75" zoomScaleNormal="75" workbookViewId="0">
      <pane ySplit="3" topLeftCell="A61" activePane="bottomLeft" state="frozen"/>
      <selection activeCell="W45" sqref="W45"/>
      <selection pane="bottomLeft" activeCell="W45" sqref="W45"/>
    </sheetView>
  </sheetViews>
  <sheetFormatPr defaultColWidth="9.140625" defaultRowHeight="12.75"/>
  <cols>
    <col min="1" max="1" width="6.28515625" style="10" customWidth="1"/>
    <col min="2" max="2" width="12.42578125" style="11" customWidth="1"/>
    <col min="3" max="3" width="11.85546875" style="11" customWidth="1"/>
    <col min="4" max="4" width="24.140625" style="11" customWidth="1"/>
    <col min="5" max="5" width="12.7109375" style="11" customWidth="1"/>
    <col min="6" max="6" width="23.7109375" style="11" customWidth="1"/>
    <col min="7" max="7" width="18.5703125" style="11" customWidth="1"/>
    <col min="8" max="8" width="18.7109375" style="11" customWidth="1"/>
    <col min="9" max="9" width="20.85546875" style="11" customWidth="1"/>
    <col min="10" max="10" width="19" style="11" customWidth="1"/>
    <col min="11" max="15" width="15.7109375" style="11" customWidth="1"/>
    <col min="16" max="16" width="16.28515625" style="11" customWidth="1"/>
    <col min="17" max="23" width="15.7109375" style="11" customWidth="1"/>
    <col min="24" max="24" width="28" style="11" customWidth="1"/>
    <col min="25" max="25" width="0" style="11" hidden="1" customWidth="1"/>
    <col min="26" max="16384" width="9.140625" style="11"/>
  </cols>
  <sheetData>
    <row r="1" spans="1:25" s="103" customFormat="1" ht="28.5" customHeight="1" thickBot="1">
      <c r="A1" s="149"/>
      <c r="B1" s="149"/>
      <c r="C1" s="149"/>
      <c r="D1" s="149"/>
      <c r="E1" s="149"/>
      <c r="F1" s="1011" t="s">
        <v>54</v>
      </c>
      <c r="G1" s="1012"/>
      <c r="H1" s="1013" t="s">
        <v>55</v>
      </c>
      <c r="I1" s="1014"/>
      <c r="J1" s="1014"/>
      <c r="K1" s="1014"/>
      <c r="L1" s="1014"/>
      <c r="M1" s="1014"/>
      <c r="N1" s="1014"/>
      <c r="O1" s="1014"/>
      <c r="P1" s="1014"/>
      <c r="Q1" s="1014"/>
      <c r="R1" s="1014"/>
      <c r="S1" s="1014"/>
      <c r="T1" s="1014"/>
      <c r="U1" s="1014"/>
      <c r="V1" s="1014"/>
      <c r="W1" s="768"/>
    </row>
    <row r="2" spans="1:25" s="664" customFormat="1" ht="30" customHeight="1" thickTop="1" thickBot="1">
      <c r="A2" s="904" t="s">
        <v>56</v>
      </c>
      <c r="B2" s="905"/>
      <c r="C2" s="1015" t="s">
        <v>128</v>
      </c>
      <c r="D2" s="1016"/>
      <c r="E2" s="663">
        <f>'POUR DEBUTER'!J6</f>
        <v>0</v>
      </c>
      <c r="F2" s="1082" t="s">
        <v>58</v>
      </c>
      <c r="G2" s="889"/>
      <c r="H2" s="863" t="s">
        <v>59</v>
      </c>
      <c r="I2" s="864"/>
      <c r="J2" s="890" t="s">
        <v>60</v>
      </c>
      <c r="K2" s="891"/>
      <c r="L2" s="891"/>
      <c r="M2" s="891"/>
      <c r="N2" s="891"/>
      <c r="O2" s="891"/>
      <c r="P2" s="891"/>
      <c r="Q2" s="891"/>
      <c r="R2" s="891"/>
      <c r="S2" s="891"/>
      <c r="T2" s="891"/>
      <c r="U2" s="891"/>
      <c r="V2" s="891"/>
      <c r="W2" s="825" t="s">
        <v>61</v>
      </c>
      <c r="Y2" s="665" t="s">
        <v>62</v>
      </c>
    </row>
    <row r="3" spans="1:25" s="671" customFormat="1" ht="48" customHeight="1" thickBot="1">
      <c r="A3" s="666" t="s">
        <v>63</v>
      </c>
      <c r="B3" s="667" t="s">
        <v>64</v>
      </c>
      <c r="C3" s="668" t="s">
        <v>65</v>
      </c>
      <c r="D3" s="910" t="s">
        <v>66</v>
      </c>
      <c r="E3" s="911"/>
      <c r="F3" s="669" t="s">
        <v>67</v>
      </c>
      <c r="G3" s="670" t="s">
        <v>68</v>
      </c>
      <c r="H3" s="669" t="s">
        <v>69</v>
      </c>
      <c r="I3" s="669" t="s">
        <v>70</v>
      </c>
      <c r="J3" s="670" t="s">
        <v>71</v>
      </c>
      <c r="K3" s="670" t="s">
        <v>72</v>
      </c>
      <c r="L3" s="670" t="s">
        <v>73</v>
      </c>
      <c r="M3" s="670" t="s">
        <v>74</v>
      </c>
      <c r="N3" s="670" t="s">
        <v>75</v>
      </c>
      <c r="O3" s="670" t="s">
        <v>76</v>
      </c>
      <c r="P3" s="670" t="s">
        <v>77</v>
      </c>
      <c r="Q3" s="670" t="s">
        <v>78</v>
      </c>
      <c r="R3" s="670" t="s">
        <v>79</v>
      </c>
      <c r="S3" s="670" t="s">
        <v>80</v>
      </c>
      <c r="T3" s="670" t="s">
        <v>81</v>
      </c>
      <c r="U3" s="670" t="s">
        <v>82</v>
      </c>
      <c r="V3" s="769" t="s">
        <v>70</v>
      </c>
      <c r="W3" s="826"/>
    </row>
    <row r="4" spans="1:25" ht="22.5" customHeight="1">
      <c r="A4" s="7"/>
      <c r="B4" s="4"/>
      <c r="C4" s="121"/>
      <c r="D4" s="1134"/>
      <c r="E4" s="1135"/>
      <c r="F4" s="76">
        <f t="shared" ref="F4:F9" si="0">SUM(H4:I4)</f>
        <v>0</v>
      </c>
      <c r="G4" s="77">
        <f t="shared" ref="G4:G19" si="1">SUM(J4:V4)</f>
        <v>0</v>
      </c>
      <c r="H4" s="97"/>
      <c r="I4" s="78"/>
      <c r="J4" s="79"/>
      <c r="K4" s="80"/>
      <c r="L4" s="80"/>
      <c r="M4" s="80"/>
      <c r="N4" s="80"/>
      <c r="O4" s="80"/>
      <c r="P4" s="80"/>
      <c r="Q4" s="80"/>
      <c r="R4" s="80"/>
      <c r="S4" s="80"/>
      <c r="T4" s="74"/>
      <c r="U4" s="74"/>
      <c r="V4" s="74"/>
      <c r="W4" s="78"/>
    </row>
    <row r="5" spans="1:25" ht="22.5" customHeight="1">
      <c r="A5" s="8"/>
      <c r="B5" s="5"/>
      <c r="C5" s="120"/>
      <c r="D5" s="902"/>
      <c r="E5" s="903"/>
      <c r="F5" s="76">
        <f t="shared" si="0"/>
        <v>0</v>
      </c>
      <c r="G5" s="77">
        <f t="shared" si="1"/>
        <v>0</v>
      </c>
      <c r="H5" s="144"/>
      <c r="I5" s="81"/>
      <c r="J5" s="82"/>
      <c r="K5" s="83"/>
      <c r="L5" s="83"/>
      <c r="M5" s="83"/>
      <c r="N5" s="83"/>
      <c r="O5" s="83"/>
      <c r="P5" s="83"/>
      <c r="Q5" s="83"/>
      <c r="R5" s="83"/>
      <c r="S5" s="83"/>
      <c r="T5" s="75"/>
      <c r="U5" s="75"/>
      <c r="V5" s="75"/>
      <c r="W5" s="81"/>
    </row>
    <row r="6" spans="1:25" ht="23.1" customHeight="1">
      <c r="A6" s="8"/>
      <c r="B6" s="5"/>
      <c r="C6" s="120"/>
      <c r="D6" s="902"/>
      <c r="E6" s="903"/>
      <c r="F6" s="76">
        <f t="shared" si="0"/>
        <v>0</v>
      </c>
      <c r="G6" s="77">
        <f t="shared" si="1"/>
        <v>0</v>
      </c>
      <c r="H6" s="98"/>
      <c r="I6" s="81"/>
      <c r="J6" s="82"/>
      <c r="K6" s="83"/>
      <c r="L6" s="83"/>
      <c r="M6" s="83"/>
      <c r="N6" s="83"/>
      <c r="O6" s="83"/>
      <c r="P6" s="83"/>
      <c r="Q6" s="83"/>
      <c r="R6" s="83"/>
      <c r="S6" s="83"/>
      <c r="T6" s="75"/>
      <c r="U6" s="75"/>
      <c r="V6" s="75"/>
      <c r="W6" s="81"/>
    </row>
    <row r="7" spans="1:25" ht="23.1" customHeight="1">
      <c r="A7" s="8"/>
      <c r="B7" s="5"/>
      <c r="C7" s="120"/>
      <c r="D7" s="902"/>
      <c r="E7" s="903"/>
      <c r="F7" s="76">
        <f t="shared" si="0"/>
        <v>0</v>
      </c>
      <c r="G7" s="77">
        <f t="shared" si="1"/>
        <v>0</v>
      </c>
      <c r="H7" s="98"/>
      <c r="I7" s="81"/>
      <c r="J7" s="82"/>
      <c r="K7" s="83"/>
      <c r="L7" s="83"/>
      <c r="M7" s="83"/>
      <c r="N7" s="83"/>
      <c r="O7" s="83"/>
      <c r="P7" s="83"/>
      <c r="Q7" s="83"/>
      <c r="R7" s="83"/>
      <c r="S7" s="83"/>
      <c r="T7" s="75"/>
      <c r="U7" s="75"/>
      <c r="V7" s="75"/>
      <c r="W7" s="81"/>
    </row>
    <row r="8" spans="1:25" ht="23.1" customHeight="1">
      <c r="A8" s="8"/>
      <c r="B8" s="5"/>
      <c r="C8" s="120"/>
      <c r="D8" s="902"/>
      <c r="E8" s="903"/>
      <c r="F8" s="76">
        <f t="shared" si="0"/>
        <v>0</v>
      </c>
      <c r="G8" s="77">
        <f t="shared" si="1"/>
        <v>0</v>
      </c>
      <c r="H8" s="98"/>
      <c r="I8" s="81"/>
      <c r="J8" s="82"/>
      <c r="K8" s="83"/>
      <c r="L8" s="83"/>
      <c r="M8" s="83"/>
      <c r="N8" s="83"/>
      <c r="O8" s="83"/>
      <c r="P8" s="83"/>
      <c r="Q8" s="83"/>
      <c r="R8" s="83"/>
      <c r="S8" s="83"/>
      <c r="T8" s="75"/>
      <c r="U8" s="75"/>
      <c r="V8" s="75"/>
      <c r="W8" s="81"/>
    </row>
    <row r="9" spans="1:25" ht="23.1" customHeight="1">
      <c r="A9" s="8"/>
      <c r="B9" s="5"/>
      <c r="C9" s="120"/>
      <c r="D9" s="902"/>
      <c r="E9" s="903"/>
      <c r="F9" s="76">
        <f t="shared" si="0"/>
        <v>0</v>
      </c>
      <c r="G9" s="77">
        <f t="shared" si="1"/>
        <v>0</v>
      </c>
      <c r="H9" s="98"/>
      <c r="I9" s="81"/>
      <c r="J9" s="82"/>
      <c r="K9" s="83"/>
      <c r="L9" s="83"/>
      <c r="M9" s="83"/>
      <c r="N9" s="83"/>
      <c r="O9" s="83"/>
      <c r="P9" s="83"/>
      <c r="Q9" s="83"/>
      <c r="R9" s="83"/>
      <c r="S9" s="83"/>
      <c r="T9" s="75"/>
      <c r="U9" s="75"/>
      <c r="V9" s="75"/>
      <c r="W9" s="81"/>
    </row>
    <row r="10" spans="1:25" ht="23.1" customHeight="1">
      <c r="A10" s="8"/>
      <c r="B10" s="5"/>
      <c r="C10" s="120"/>
      <c r="D10" s="902"/>
      <c r="E10" s="903"/>
      <c r="F10" s="76">
        <f>SUM(H10:I10)</f>
        <v>0</v>
      </c>
      <c r="G10" s="77">
        <f t="shared" si="1"/>
        <v>0</v>
      </c>
      <c r="H10" s="98"/>
      <c r="I10" s="81"/>
      <c r="J10" s="82"/>
      <c r="K10" s="83"/>
      <c r="L10" s="83"/>
      <c r="M10" s="83"/>
      <c r="N10" s="83"/>
      <c r="O10" s="83"/>
      <c r="P10" s="83"/>
      <c r="Q10" s="83"/>
      <c r="R10" s="83"/>
      <c r="S10" s="83"/>
      <c r="T10" s="75"/>
      <c r="U10" s="75"/>
      <c r="V10" s="75"/>
      <c r="W10" s="81"/>
    </row>
    <row r="11" spans="1:25" ht="23.1" customHeight="1">
      <c r="A11" s="8"/>
      <c r="B11" s="5"/>
      <c r="C11" s="120"/>
      <c r="D11" s="902"/>
      <c r="E11" s="903"/>
      <c r="F11" s="76">
        <f t="shared" ref="F11:F49" si="2">SUM(H11:I11)</f>
        <v>0</v>
      </c>
      <c r="G11" s="77">
        <f t="shared" si="1"/>
        <v>0</v>
      </c>
      <c r="H11" s="98"/>
      <c r="I11" s="81"/>
      <c r="J11" s="82"/>
      <c r="K11" s="83"/>
      <c r="L11" s="83"/>
      <c r="M11" s="83"/>
      <c r="N11" s="83"/>
      <c r="O11" s="83"/>
      <c r="P11" s="83"/>
      <c r="Q11" s="83"/>
      <c r="R11" s="83"/>
      <c r="S11" s="83"/>
      <c r="T11" s="75"/>
      <c r="U11" s="75"/>
      <c r="V11" s="75"/>
      <c r="W11" s="81"/>
    </row>
    <row r="12" spans="1:25" ht="23.1" customHeight="1">
      <c r="A12" s="8"/>
      <c r="B12" s="5"/>
      <c r="C12" s="120"/>
      <c r="D12" s="902"/>
      <c r="E12" s="903"/>
      <c r="F12" s="76">
        <f t="shared" si="2"/>
        <v>0</v>
      </c>
      <c r="G12" s="77">
        <f t="shared" si="1"/>
        <v>0</v>
      </c>
      <c r="H12" s="98"/>
      <c r="I12" s="81"/>
      <c r="J12" s="82"/>
      <c r="K12" s="83"/>
      <c r="L12" s="83"/>
      <c r="M12" s="83"/>
      <c r="N12" s="83"/>
      <c r="O12" s="83"/>
      <c r="P12" s="83"/>
      <c r="Q12" s="83"/>
      <c r="R12" s="83"/>
      <c r="S12" s="83"/>
      <c r="T12" s="75"/>
      <c r="U12" s="75"/>
      <c r="V12" s="75"/>
      <c r="W12" s="81"/>
    </row>
    <row r="13" spans="1:25" ht="23.1" customHeight="1">
      <c r="A13" s="8"/>
      <c r="B13" s="5"/>
      <c r="C13" s="120"/>
      <c r="D13" s="902"/>
      <c r="E13" s="903"/>
      <c r="F13" s="76">
        <f>SUM(H13:I13)</f>
        <v>0</v>
      </c>
      <c r="G13" s="77">
        <f t="shared" si="1"/>
        <v>0</v>
      </c>
      <c r="H13" s="98"/>
      <c r="I13" s="81"/>
      <c r="J13" s="82"/>
      <c r="K13" s="83"/>
      <c r="L13" s="83"/>
      <c r="M13" s="83"/>
      <c r="N13" s="83"/>
      <c r="O13" s="83"/>
      <c r="P13" s="83"/>
      <c r="Q13" s="83"/>
      <c r="R13" s="83"/>
      <c r="S13" s="83"/>
      <c r="T13" s="75"/>
      <c r="U13" s="75"/>
      <c r="V13" s="75"/>
      <c r="W13" s="81"/>
    </row>
    <row r="14" spans="1:25" ht="23.1" customHeight="1">
      <c r="A14" s="8"/>
      <c r="B14" s="5"/>
      <c r="C14" s="120"/>
      <c r="D14" s="902"/>
      <c r="E14" s="903"/>
      <c r="F14" s="76">
        <f t="shared" si="2"/>
        <v>0</v>
      </c>
      <c r="G14" s="77">
        <f t="shared" si="1"/>
        <v>0</v>
      </c>
      <c r="H14" s="98"/>
      <c r="I14" s="81"/>
      <c r="J14" s="82"/>
      <c r="K14" s="83"/>
      <c r="L14" s="83"/>
      <c r="M14" s="83"/>
      <c r="N14" s="83"/>
      <c r="O14" s="83"/>
      <c r="P14" s="83"/>
      <c r="Q14" s="83"/>
      <c r="R14" s="83"/>
      <c r="S14" s="83"/>
      <c r="T14" s="75"/>
      <c r="U14" s="75"/>
      <c r="V14" s="75"/>
      <c r="W14" s="81"/>
    </row>
    <row r="15" spans="1:25" ht="23.1" customHeight="1">
      <c r="A15" s="8"/>
      <c r="B15" s="5"/>
      <c r="C15" s="120"/>
      <c r="D15" s="902"/>
      <c r="E15" s="903"/>
      <c r="F15" s="76">
        <f t="shared" si="2"/>
        <v>0</v>
      </c>
      <c r="G15" s="77">
        <f t="shared" si="1"/>
        <v>0</v>
      </c>
      <c r="H15" s="98"/>
      <c r="I15" s="81"/>
      <c r="J15" s="82"/>
      <c r="K15" s="83"/>
      <c r="L15" s="83"/>
      <c r="M15" s="83"/>
      <c r="N15" s="83"/>
      <c r="O15" s="83"/>
      <c r="P15" s="83"/>
      <c r="Q15" s="83"/>
      <c r="R15" s="83"/>
      <c r="S15" s="83"/>
      <c r="T15" s="75"/>
      <c r="U15" s="75"/>
      <c r="V15" s="75"/>
      <c r="W15" s="81"/>
    </row>
    <row r="16" spans="1:25" ht="23.1" customHeight="1">
      <c r="A16" s="8"/>
      <c r="B16" s="5"/>
      <c r="C16" s="120"/>
      <c r="D16" s="902"/>
      <c r="E16" s="903"/>
      <c r="F16" s="76">
        <f t="shared" si="2"/>
        <v>0</v>
      </c>
      <c r="G16" s="77">
        <f t="shared" si="1"/>
        <v>0</v>
      </c>
      <c r="H16" s="98"/>
      <c r="I16" s="81"/>
      <c r="J16" s="82"/>
      <c r="K16" s="83"/>
      <c r="L16" s="83"/>
      <c r="M16" s="83"/>
      <c r="N16" s="83"/>
      <c r="O16" s="83"/>
      <c r="P16" s="83"/>
      <c r="Q16" s="83"/>
      <c r="R16" s="83"/>
      <c r="S16" s="83"/>
      <c r="T16" s="75"/>
      <c r="U16" s="75"/>
      <c r="V16" s="75"/>
      <c r="W16" s="81"/>
    </row>
    <row r="17" spans="1:23" ht="23.1" customHeight="1">
      <c r="A17" s="8"/>
      <c r="B17" s="5"/>
      <c r="C17" s="120"/>
      <c r="D17" s="902"/>
      <c r="E17" s="903"/>
      <c r="F17" s="76">
        <f t="shared" si="2"/>
        <v>0</v>
      </c>
      <c r="G17" s="77">
        <f t="shared" si="1"/>
        <v>0</v>
      </c>
      <c r="H17" s="98"/>
      <c r="I17" s="81"/>
      <c r="J17" s="82"/>
      <c r="K17" s="83"/>
      <c r="L17" s="83"/>
      <c r="M17" s="83"/>
      <c r="N17" s="83"/>
      <c r="O17" s="83"/>
      <c r="P17" s="83"/>
      <c r="Q17" s="83"/>
      <c r="R17" s="83"/>
      <c r="S17" s="83"/>
      <c r="T17" s="75"/>
      <c r="U17" s="75"/>
      <c r="V17" s="75"/>
      <c r="W17" s="81"/>
    </row>
    <row r="18" spans="1:23" ht="23.1" customHeight="1">
      <c r="A18" s="8"/>
      <c r="B18" s="5"/>
      <c r="C18" s="120"/>
      <c r="D18" s="900"/>
      <c r="E18" s="901"/>
      <c r="F18" s="76">
        <f t="shared" si="2"/>
        <v>0</v>
      </c>
      <c r="G18" s="77">
        <f t="shared" si="1"/>
        <v>0</v>
      </c>
      <c r="H18" s="98"/>
      <c r="I18" s="81"/>
      <c r="J18" s="82"/>
      <c r="K18" s="83"/>
      <c r="L18" s="83"/>
      <c r="M18" s="83"/>
      <c r="N18" s="83"/>
      <c r="O18" s="83"/>
      <c r="P18" s="83"/>
      <c r="Q18" s="83"/>
      <c r="R18" s="83"/>
      <c r="S18" s="83"/>
      <c r="T18" s="75"/>
      <c r="U18" s="75"/>
      <c r="V18" s="75"/>
      <c r="W18" s="81"/>
    </row>
    <row r="19" spans="1:23" ht="23.1" customHeight="1">
      <c r="A19" s="8"/>
      <c r="B19" s="5"/>
      <c r="C19" s="120"/>
      <c r="D19" s="906"/>
      <c r="E19" s="907"/>
      <c r="F19" s="76">
        <f t="shared" si="2"/>
        <v>0</v>
      </c>
      <c r="G19" s="77">
        <f t="shared" si="1"/>
        <v>0</v>
      </c>
      <c r="H19" s="98"/>
      <c r="I19" s="81"/>
      <c r="J19" s="82"/>
      <c r="K19" s="83"/>
      <c r="L19" s="83"/>
      <c r="M19" s="83"/>
      <c r="N19" s="83"/>
      <c r="O19" s="83"/>
      <c r="P19" s="83"/>
      <c r="Q19" s="83"/>
      <c r="R19" s="83"/>
      <c r="S19" s="83"/>
      <c r="T19" s="75"/>
      <c r="U19" s="75"/>
      <c r="V19" s="75"/>
      <c r="W19" s="81"/>
    </row>
    <row r="20" spans="1:23" ht="23.1" customHeight="1">
      <c r="A20" s="8"/>
      <c r="B20" s="5"/>
      <c r="C20" s="120"/>
      <c r="D20" s="906"/>
      <c r="E20" s="907"/>
      <c r="F20" s="76">
        <f t="shared" si="2"/>
        <v>0</v>
      </c>
      <c r="G20" s="77">
        <f t="shared" ref="G20:G49" si="3">SUM(J20:V20)</f>
        <v>0</v>
      </c>
      <c r="H20" s="98"/>
      <c r="I20" s="81"/>
      <c r="J20" s="82"/>
      <c r="K20" s="83"/>
      <c r="L20" s="83"/>
      <c r="M20" s="83"/>
      <c r="N20" s="83"/>
      <c r="O20" s="83"/>
      <c r="P20" s="83"/>
      <c r="Q20" s="83"/>
      <c r="R20" s="83"/>
      <c r="S20" s="83"/>
      <c r="T20" s="75"/>
      <c r="U20" s="75"/>
      <c r="V20" s="75"/>
      <c r="W20" s="81"/>
    </row>
    <row r="21" spans="1:23" ht="23.1" customHeight="1">
      <c r="A21" s="8"/>
      <c r="B21" s="5"/>
      <c r="C21" s="120"/>
      <c r="D21" s="906"/>
      <c r="E21" s="907"/>
      <c r="F21" s="76">
        <f t="shared" si="2"/>
        <v>0</v>
      </c>
      <c r="G21" s="77">
        <f t="shared" si="3"/>
        <v>0</v>
      </c>
      <c r="H21" s="98"/>
      <c r="I21" s="81"/>
      <c r="J21" s="82"/>
      <c r="K21" s="83"/>
      <c r="L21" s="83"/>
      <c r="M21" s="83"/>
      <c r="N21" s="83"/>
      <c r="O21" s="83"/>
      <c r="P21" s="83"/>
      <c r="Q21" s="83"/>
      <c r="R21" s="83"/>
      <c r="S21" s="83"/>
      <c r="T21" s="75"/>
      <c r="U21" s="75"/>
      <c r="V21" s="75"/>
      <c r="W21" s="81"/>
    </row>
    <row r="22" spans="1:23" ht="23.1" customHeight="1">
      <c r="A22" s="8"/>
      <c r="B22" s="5"/>
      <c r="C22" s="120"/>
      <c r="D22" s="906"/>
      <c r="E22" s="907"/>
      <c r="F22" s="76">
        <f t="shared" si="2"/>
        <v>0</v>
      </c>
      <c r="G22" s="77">
        <f t="shared" si="3"/>
        <v>0</v>
      </c>
      <c r="H22" s="98"/>
      <c r="I22" s="81"/>
      <c r="J22" s="82"/>
      <c r="K22" s="83"/>
      <c r="L22" s="83"/>
      <c r="M22" s="83"/>
      <c r="N22" s="83"/>
      <c r="O22" s="83"/>
      <c r="P22" s="83"/>
      <c r="Q22" s="83"/>
      <c r="R22" s="83"/>
      <c r="S22" s="83"/>
      <c r="T22" s="75"/>
      <c r="U22" s="75"/>
      <c r="V22" s="75"/>
      <c r="W22" s="81"/>
    </row>
    <row r="23" spans="1:23" ht="23.1" customHeight="1">
      <c r="A23" s="8"/>
      <c r="B23" s="5"/>
      <c r="C23" s="120"/>
      <c r="D23" s="906"/>
      <c r="E23" s="907"/>
      <c r="F23" s="76">
        <f t="shared" si="2"/>
        <v>0</v>
      </c>
      <c r="G23" s="77">
        <f t="shared" si="3"/>
        <v>0</v>
      </c>
      <c r="H23" s="98"/>
      <c r="I23" s="81"/>
      <c r="J23" s="82"/>
      <c r="K23" s="83"/>
      <c r="L23" s="83"/>
      <c r="M23" s="83"/>
      <c r="N23" s="83"/>
      <c r="O23" s="83"/>
      <c r="P23" s="83"/>
      <c r="Q23" s="83"/>
      <c r="R23" s="83"/>
      <c r="S23" s="83"/>
      <c r="T23" s="75"/>
      <c r="U23" s="75"/>
      <c r="V23" s="75"/>
      <c r="W23" s="81"/>
    </row>
    <row r="24" spans="1:23" ht="23.1" customHeight="1">
      <c r="A24" s="8"/>
      <c r="B24" s="5"/>
      <c r="C24" s="120"/>
      <c r="D24" s="842"/>
      <c r="E24" s="843"/>
      <c r="F24" s="76">
        <f t="shared" si="2"/>
        <v>0</v>
      </c>
      <c r="G24" s="77">
        <f t="shared" si="3"/>
        <v>0</v>
      </c>
      <c r="H24" s="98"/>
      <c r="I24" s="81"/>
      <c r="J24" s="82"/>
      <c r="K24" s="83"/>
      <c r="L24" s="83"/>
      <c r="M24" s="83"/>
      <c r="N24" s="83"/>
      <c r="O24" s="83"/>
      <c r="P24" s="83"/>
      <c r="Q24" s="83"/>
      <c r="R24" s="83"/>
      <c r="S24" s="83"/>
      <c r="T24" s="75"/>
      <c r="U24" s="75"/>
      <c r="V24" s="75"/>
      <c r="W24" s="81"/>
    </row>
    <row r="25" spans="1:23" ht="23.1" customHeight="1">
      <c r="A25" s="8"/>
      <c r="B25" s="5"/>
      <c r="C25" s="120"/>
      <c r="D25" s="842"/>
      <c r="E25" s="843"/>
      <c r="F25" s="76">
        <f t="shared" si="2"/>
        <v>0</v>
      </c>
      <c r="G25" s="77">
        <f t="shared" si="3"/>
        <v>0</v>
      </c>
      <c r="H25" s="98"/>
      <c r="I25" s="81"/>
      <c r="J25" s="82"/>
      <c r="K25" s="83"/>
      <c r="L25" s="83"/>
      <c r="M25" s="83"/>
      <c r="N25" s="83"/>
      <c r="O25" s="83"/>
      <c r="P25" s="83"/>
      <c r="Q25" s="83"/>
      <c r="R25" s="83"/>
      <c r="S25" s="83"/>
      <c r="T25" s="75"/>
      <c r="U25" s="75"/>
      <c r="V25" s="75"/>
      <c r="W25" s="81"/>
    </row>
    <row r="26" spans="1:23" ht="23.1" customHeight="1">
      <c r="A26" s="8"/>
      <c r="B26" s="5"/>
      <c r="C26" s="120"/>
      <c r="D26" s="842"/>
      <c r="E26" s="843"/>
      <c r="F26" s="76">
        <f t="shared" si="2"/>
        <v>0</v>
      </c>
      <c r="G26" s="77">
        <f t="shared" si="3"/>
        <v>0</v>
      </c>
      <c r="H26" s="98"/>
      <c r="I26" s="81"/>
      <c r="J26" s="82"/>
      <c r="K26" s="83"/>
      <c r="L26" s="83"/>
      <c r="M26" s="83"/>
      <c r="N26" s="83"/>
      <c r="O26" s="83"/>
      <c r="P26" s="83"/>
      <c r="Q26" s="83"/>
      <c r="R26" s="83"/>
      <c r="S26" s="83"/>
      <c r="T26" s="75"/>
      <c r="U26" s="75"/>
      <c r="V26" s="75"/>
      <c r="W26" s="81"/>
    </row>
    <row r="27" spans="1:23" ht="23.1" customHeight="1">
      <c r="A27" s="8"/>
      <c r="B27" s="5"/>
      <c r="C27" s="120"/>
      <c r="D27" s="842"/>
      <c r="E27" s="843"/>
      <c r="F27" s="76">
        <f t="shared" si="2"/>
        <v>0</v>
      </c>
      <c r="G27" s="77">
        <f t="shared" si="3"/>
        <v>0</v>
      </c>
      <c r="H27" s="98"/>
      <c r="I27" s="81"/>
      <c r="J27" s="82"/>
      <c r="K27" s="83"/>
      <c r="L27" s="83"/>
      <c r="M27" s="83"/>
      <c r="N27" s="83"/>
      <c r="O27" s="83"/>
      <c r="P27" s="83"/>
      <c r="Q27" s="83"/>
      <c r="R27" s="83"/>
      <c r="S27" s="83"/>
      <c r="T27" s="75"/>
      <c r="U27" s="75"/>
      <c r="V27" s="75"/>
      <c r="W27" s="81"/>
    </row>
    <row r="28" spans="1:23" ht="23.1" customHeight="1">
      <c r="A28" s="8"/>
      <c r="B28" s="5"/>
      <c r="C28" s="120"/>
      <c r="D28" s="842"/>
      <c r="E28" s="843"/>
      <c r="F28" s="76">
        <f t="shared" si="2"/>
        <v>0</v>
      </c>
      <c r="G28" s="77">
        <f t="shared" si="3"/>
        <v>0</v>
      </c>
      <c r="H28" s="98"/>
      <c r="I28" s="81"/>
      <c r="J28" s="82"/>
      <c r="K28" s="83"/>
      <c r="L28" s="83"/>
      <c r="M28" s="83"/>
      <c r="N28" s="83"/>
      <c r="O28" s="83"/>
      <c r="P28" s="83"/>
      <c r="Q28" s="83"/>
      <c r="R28" s="83"/>
      <c r="S28" s="83"/>
      <c r="T28" s="75"/>
      <c r="U28" s="75"/>
      <c r="V28" s="75"/>
      <c r="W28" s="81"/>
    </row>
    <row r="29" spans="1:23" ht="23.1" customHeight="1">
      <c r="A29" s="8"/>
      <c r="B29" s="5"/>
      <c r="C29" s="120"/>
      <c r="D29" s="842"/>
      <c r="E29" s="843"/>
      <c r="F29" s="76">
        <f t="shared" si="2"/>
        <v>0</v>
      </c>
      <c r="G29" s="77">
        <f t="shared" si="3"/>
        <v>0</v>
      </c>
      <c r="H29" s="98"/>
      <c r="I29" s="81"/>
      <c r="J29" s="82"/>
      <c r="K29" s="83"/>
      <c r="L29" s="104"/>
      <c r="M29" s="83"/>
      <c r="N29" s="83"/>
      <c r="O29" s="83"/>
      <c r="P29" s="83"/>
      <c r="Q29" s="83"/>
      <c r="R29" s="83"/>
      <c r="S29" s="83"/>
      <c r="T29" s="75"/>
      <c r="U29" s="75"/>
      <c r="V29" s="75"/>
      <c r="W29" s="81"/>
    </row>
    <row r="30" spans="1:23" ht="23.1" customHeight="1">
      <c r="A30" s="8"/>
      <c r="B30" s="5"/>
      <c r="C30" s="120"/>
      <c r="D30" s="842"/>
      <c r="E30" s="843"/>
      <c r="F30" s="76">
        <f t="shared" si="2"/>
        <v>0</v>
      </c>
      <c r="G30" s="77">
        <f t="shared" si="3"/>
        <v>0</v>
      </c>
      <c r="H30" s="98"/>
      <c r="I30" s="81"/>
      <c r="J30" s="82"/>
      <c r="K30" s="83"/>
      <c r="L30" s="83"/>
      <c r="M30" s="83"/>
      <c r="N30" s="83"/>
      <c r="O30" s="83"/>
      <c r="P30" s="83"/>
      <c r="Q30" s="83"/>
      <c r="R30" s="83"/>
      <c r="S30" s="83"/>
      <c r="T30" s="75"/>
      <c r="U30" s="75"/>
      <c r="V30" s="75"/>
      <c r="W30" s="81"/>
    </row>
    <row r="31" spans="1:23" ht="23.1" customHeight="1">
      <c r="A31" s="8"/>
      <c r="B31" s="5"/>
      <c r="C31" s="120"/>
      <c r="D31" s="842"/>
      <c r="E31" s="843"/>
      <c r="F31" s="76">
        <f t="shared" si="2"/>
        <v>0</v>
      </c>
      <c r="G31" s="77">
        <f t="shared" si="3"/>
        <v>0</v>
      </c>
      <c r="H31" s="98"/>
      <c r="I31" s="81"/>
      <c r="J31" s="82"/>
      <c r="K31" s="83"/>
      <c r="L31" s="83"/>
      <c r="M31" s="83"/>
      <c r="N31" s="83"/>
      <c r="O31" s="83"/>
      <c r="P31" s="83"/>
      <c r="Q31" s="83"/>
      <c r="R31" s="83"/>
      <c r="S31" s="83"/>
      <c r="T31" s="75"/>
      <c r="U31" s="75"/>
      <c r="V31" s="75"/>
      <c r="W31" s="81"/>
    </row>
    <row r="32" spans="1:23" ht="23.1" customHeight="1">
      <c r="A32" s="8"/>
      <c r="B32" s="5"/>
      <c r="C32" s="120"/>
      <c r="D32" s="842"/>
      <c r="E32" s="843"/>
      <c r="F32" s="76">
        <f t="shared" si="2"/>
        <v>0</v>
      </c>
      <c r="G32" s="77">
        <f t="shared" si="3"/>
        <v>0</v>
      </c>
      <c r="H32" s="98"/>
      <c r="I32" s="81"/>
      <c r="J32" s="82"/>
      <c r="K32" s="83"/>
      <c r="L32" s="83"/>
      <c r="M32" s="83"/>
      <c r="N32" s="83"/>
      <c r="O32" s="83"/>
      <c r="P32" s="83"/>
      <c r="Q32" s="83"/>
      <c r="R32" s="83"/>
      <c r="S32" s="83"/>
      <c r="T32" s="75"/>
      <c r="U32" s="75"/>
      <c r="V32" s="75"/>
      <c r="W32" s="81"/>
    </row>
    <row r="33" spans="1:23" ht="23.1" customHeight="1">
      <c r="A33" s="8"/>
      <c r="B33" s="5"/>
      <c r="C33" s="120"/>
      <c r="D33" s="842"/>
      <c r="E33" s="843"/>
      <c r="F33" s="76">
        <f t="shared" si="2"/>
        <v>0</v>
      </c>
      <c r="G33" s="77">
        <f t="shared" si="3"/>
        <v>0</v>
      </c>
      <c r="H33" s="98"/>
      <c r="I33" s="81"/>
      <c r="J33" s="82"/>
      <c r="K33" s="83"/>
      <c r="L33" s="83"/>
      <c r="M33" s="83"/>
      <c r="N33" s="83"/>
      <c r="O33" s="83"/>
      <c r="P33" s="83"/>
      <c r="Q33" s="83"/>
      <c r="R33" s="83"/>
      <c r="S33" s="83"/>
      <c r="T33" s="75"/>
      <c r="U33" s="75"/>
      <c r="V33" s="75"/>
      <c r="W33" s="81"/>
    </row>
    <row r="34" spans="1:23" ht="23.1" customHeight="1">
      <c r="A34" s="8"/>
      <c r="B34" s="5"/>
      <c r="C34" s="120"/>
      <c r="D34" s="842"/>
      <c r="E34" s="843"/>
      <c r="F34" s="76">
        <f t="shared" si="2"/>
        <v>0</v>
      </c>
      <c r="G34" s="77">
        <f t="shared" si="3"/>
        <v>0</v>
      </c>
      <c r="H34" s="98"/>
      <c r="I34" s="81"/>
      <c r="J34" s="82"/>
      <c r="K34" s="83"/>
      <c r="L34" s="83"/>
      <c r="M34" s="83"/>
      <c r="N34" s="83"/>
      <c r="O34" s="83"/>
      <c r="P34" s="83"/>
      <c r="Q34" s="83"/>
      <c r="R34" s="83"/>
      <c r="S34" s="83"/>
      <c r="T34" s="75"/>
      <c r="U34" s="75"/>
      <c r="V34" s="75"/>
      <c r="W34" s="81"/>
    </row>
    <row r="35" spans="1:23" ht="23.1" customHeight="1">
      <c r="A35" s="8"/>
      <c r="B35" s="5"/>
      <c r="C35" s="120"/>
      <c r="D35" s="842"/>
      <c r="E35" s="843"/>
      <c r="F35" s="76">
        <f t="shared" si="2"/>
        <v>0</v>
      </c>
      <c r="G35" s="77">
        <f t="shared" si="3"/>
        <v>0</v>
      </c>
      <c r="H35" s="98"/>
      <c r="I35" s="81"/>
      <c r="J35" s="82"/>
      <c r="K35" s="83"/>
      <c r="L35" s="83"/>
      <c r="M35" s="83"/>
      <c r="N35" s="83"/>
      <c r="O35" s="83"/>
      <c r="P35" s="83"/>
      <c r="Q35" s="83"/>
      <c r="R35" s="83"/>
      <c r="S35" s="83"/>
      <c r="T35" s="75"/>
      <c r="U35" s="75"/>
      <c r="V35" s="75"/>
      <c r="W35" s="81"/>
    </row>
    <row r="36" spans="1:23" ht="23.1" customHeight="1">
      <c r="A36" s="8"/>
      <c r="B36" s="5"/>
      <c r="C36" s="120"/>
      <c r="D36" s="842"/>
      <c r="E36" s="843"/>
      <c r="F36" s="76">
        <f t="shared" ref="F36:F48" si="4">SUM(H36:I36)</f>
        <v>0</v>
      </c>
      <c r="G36" s="77">
        <f t="shared" ref="G36:G48" si="5">SUM(J36:V36)</f>
        <v>0</v>
      </c>
      <c r="H36" s="118"/>
      <c r="I36" s="117"/>
      <c r="J36" s="114"/>
      <c r="K36" s="115"/>
      <c r="L36" s="115"/>
      <c r="M36" s="115"/>
      <c r="N36" s="115"/>
      <c r="O36" s="115"/>
      <c r="P36" s="115"/>
      <c r="Q36" s="115"/>
      <c r="R36" s="115"/>
      <c r="S36" s="115"/>
      <c r="T36" s="116"/>
      <c r="U36" s="116"/>
      <c r="V36" s="116"/>
      <c r="W36" s="117"/>
    </row>
    <row r="37" spans="1:23" ht="23.1" customHeight="1">
      <c r="A37" s="110"/>
      <c r="B37" s="111"/>
      <c r="C37" s="119"/>
      <c r="D37" s="842"/>
      <c r="E37" s="843"/>
      <c r="F37" s="76">
        <f t="shared" si="4"/>
        <v>0</v>
      </c>
      <c r="G37" s="77">
        <f t="shared" si="5"/>
        <v>0</v>
      </c>
      <c r="H37" s="118"/>
      <c r="I37" s="117"/>
      <c r="J37" s="114"/>
      <c r="K37" s="115"/>
      <c r="L37" s="115"/>
      <c r="M37" s="115"/>
      <c r="N37" s="115"/>
      <c r="O37" s="115"/>
      <c r="P37" s="115"/>
      <c r="Q37" s="115"/>
      <c r="R37" s="115"/>
      <c r="S37" s="115"/>
      <c r="T37" s="116"/>
      <c r="U37" s="116"/>
      <c r="V37" s="116"/>
      <c r="W37" s="117"/>
    </row>
    <row r="38" spans="1:23" ht="23.1" customHeight="1">
      <c r="A38" s="110"/>
      <c r="B38" s="111"/>
      <c r="C38" s="119"/>
      <c r="D38" s="842"/>
      <c r="E38" s="843"/>
      <c r="F38" s="76">
        <f>SUM(H38:I38)</f>
        <v>0</v>
      </c>
      <c r="G38" s="77">
        <f>SUM(J38:V38)</f>
        <v>0</v>
      </c>
      <c r="H38" s="118"/>
      <c r="I38" s="117"/>
      <c r="J38" s="114"/>
      <c r="K38" s="115"/>
      <c r="L38" s="115"/>
      <c r="M38" s="115"/>
      <c r="N38" s="115"/>
      <c r="O38" s="115"/>
      <c r="P38" s="115"/>
      <c r="Q38" s="115"/>
      <c r="R38" s="115"/>
      <c r="S38" s="115"/>
      <c r="T38" s="116"/>
      <c r="U38" s="116"/>
      <c r="V38" s="116"/>
      <c r="W38" s="117"/>
    </row>
    <row r="39" spans="1:23" ht="23.1" customHeight="1">
      <c r="A39" s="110"/>
      <c r="B39" s="111"/>
      <c r="C39" s="119"/>
      <c r="D39" s="842"/>
      <c r="E39" s="843"/>
      <c r="F39" s="76">
        <f t="shared" si="4"/>
        <v>0</v>
      </c>
      <c r="G39" s="77">
        <f t="shared" si="5"/>
        <v>0</v>
      </c>
      <c r="H39" s="118"/>
      <c r="I39" s="117"/>
      <c r="J39" s="114"/>
      <c r="K39" s="115"/>
      <c r="L39" s="115"/>
      <c r="M39" s="115"/>
      <c r="N39" s="115"/>
      <c r="O39" s="115"/>
      <c r="P39" s="115"/>
      <c r="Q39" s="115"/>
      <c r="R39" s="115"/>
      <c r="S39" s="115"/>
      <c r="T39" s="116"/>
      <c r="U39" s="116"/>
      <c r="V39" s="116"/>
      <c r="W39" s="117"/>
    </row>
    <row r="40" spans="1:23" ht="23.1" customHeight="1">
      <c r="A40" s="110"/>
      <c r="B40" s="111"/>
      <c r="C40" s="119"/>
      <c r="D40" s="842"/>
      <c r="E40" s="843"/>
      <c r="F40" s="76">
        <f t="shared" si="4"/>
        <v>0</v>
      </c>
      <c r="G40" s="77">
        <f t="shared" si="5"/>
        <v>0</v>
      </c>
      <c r="H40" s="118"/>
      <c r="I40" s="117"/>
      <c r="J40" s="114"/>
      <c r="K40" s="115"/>
      <c r="L40" s="115"/>
      <c r="M40" s="115"/>
      <c r="N40" s="115"/>
      <c r="O40" s="115"/>
      <c r="P40" s="115"/>
      <c r="Q40" s="115"/>
      <c r="R40" s="115"/>
      <c r="S40" s="115"/>
      <c r="T40" s="116"/>
      <c r="U40" s="116"/>
      <c r="V40" s="116"/>
      <c r="W40" s="117"/>
    </row>
    <row r="41" spans="1:23" ht="23.1" customHeight="1">
      <c r="A41" s="110"/>
      <c r="B41" s="111"/>
      <c r="C41" s="119"/>
      <c r="D41" s="842"/>
      <c r="E41" s="843"/>
      <c r="F41" s="76">
        <f t="shared" si="4"/>
        <v>0</v>
      </c>
      <c r="G41" s="77">
        <f t="shared" si="5"/>
        <v>0</v>
      </c>
      <c r="H41" s="118"/>
      <c r="I41" s="117"/>
      <c r="J41" s="114"/>
      <c r="K41" s="115"/>
      <c r="L41" s="115"/>
      <c r="M41" s="115"/>
      <c r="N41" s="115"/>
      <c r="O41" s="115"/>
      <c r="P41" s="115"/>
      <c r="Q41" s="115"/>
      <c r="R41" s="115"/>
      <c r="S41" s="115"/>
      <c r="T41" s="116"/>
      <c r="U41" s="116"/>
      <c r="V41" s="116"/>
      <c r="W41" s="117"/>
    </row>
    <row r="42" spans="1:23" ht="23.1" customHeight="1">
      <c r="A42" s="110"/>
      <c r="B42" s="111"/>
      <c r="C42" s="119"/>
      <c r="D42" s="842"/>
      <c r="E42" s="843"/>
      <c r="F42" s="76">
        <f t="shared" si="4"/>
        <v>0</v>
      </c>
      <c r="G42" s="77">
        <f t="shared" si="5"/>
        <v>0</v>
      </c>
      <c r="H42" s="118"/>
      <c r="I42" s="117"/>
      <c r="J42" s="114"/>
      <c r="K42" s="115"/>
      <c r="L42" s="115"/>
      <c r="M42" s="115"/>
      <c r="N42" s="115"/>
      <c r="O42" s="115"/>
      <c r="P42" s="115"/>
      <c r="Q42" s="115"/>
      <c r="R42" s="115"/>
      <c r="S42" s="115"/>
      <c r="T42" s="116"/>
      <c r="U42" s="116"/>
      <c r="V42" s="116"/>
      <c r="W42" s="117"/>
    </row>
    <row r="43" spans="1:23" ht="23.1" customHeight="1">
      <c r="A43" s="110"/>
      <c r="B43" s="111"/>
      <c r="C43" s="119"/>
      <c r="D43" s="842"/>
      <c r="E43" s="843"/>
      <c r="F43" s="76">
        <f t="shared" si="4"/>
        <v>0</v>
      </c>
      <c r="G43" s="77">
        <f t="shared" si="5"/>
        <v>0</v>
      </c>
      <c r="H43" s="118"/>
      <c r="I43" s="117"/>
      <c r="J43" s="114"/>
      <c r="K43" s="115"/>
      <c r="L43" s="115"/>
      <c r="M43" s="115"/>
      <c r="N43" s="115"/>
      <c r="O43" s="115"/>
      <c r="P43" s="115"/>
      <c r="Q43" s="115"/>
      <c r="R43" s="115"/>
      <c r="S43" s="115"/>
      <c r="T43" s="116"/>
      <c r="U43" s="116"/>
      <c r="V43" s="116"/>
      <c r="W43" s="117"/>
    </row>
    <row r="44" spans="1:23" ht="23.1" customHeight="1">
      <c r="A44" s="110"/>
      <c r="B44" s="111"/>
      <c r="C44" s="119"/>
      <c r="D44" s="842"/>
      <c r="E44" s="843"/>
      <c r="F44" s="76">
        <f t="shared" si="4"/>
        <v>0</v>
      </c>
      <c r="G44" s="77">
        <f t="shared" si="5"/>
        <v>0</v>
      </c>
      <c r="H44" s="118"/>
      <c r="I44" s="117"/>
      <c r="J44" s="114"/>
      <c r="K44" s="115"/>
      <c r="L44" s="115"/>
      <c r="M44" s="115"/>
      <c r="N44" s="115"/>
      <c r="O44" s="115"/>
      <c r="P44" s="115"/>
      <c r="Q44" s="115"/>
      <c r="R44" s="115"/>
      <c r="S44" s="115"/>
      <c r="T44" s="116"/>
      <c r="U44" s="116"/>
      <c r="V44" s="116"/>
      <c r="W44" s="117"/>
    </row>
    <row r="45" spans="1:23" ht="23.1" customHeight="1">
      <c r="A45" s="110"/>
      <c r="B45" s="111"/>
      <c r="C45" s="119"/>
      <c r="D45" s="842"/>
      <c r="E45" s="843"/>
      <c r="F45" s="76">
        <f t="shared" si="4"/>
        <v>0</v>
      </c>
      <c r="G45" s="77">
        <f t="shared" si="5"/>
        <v>0</v>
      </c>
      <c r="H45" s="118"/>
      <c r="I45" s="117"/>
      <c r="J45" s="114"/>
      <c r="K45" s="115"/>
      <c r="L45" s="115"/>
      <c r="M45" s="115"/>
      <c r="N45" s="115"/>
      <c r="O45" s="115"/>
      <c r="P45" s="115"/>
      <c r="Q45" s="115"/>
      <c r="R45" s="115"/>
      <c r="S45" s="115"/>
      <c r="T45" s="116"/>
      <c r="U45" s="116"/>
      <c r="V45" s="116"/>
      <c r="W45" s="117"/>
    </row>
    <row r="46" spans="1:23" ht="23.1" customHeight="1">
      <c r="A46" s="110"/>
      <c r="B46" s="111"/>
      <c r="C46" s="119"/>
      <c r="D46" s="842"/>
      <c r="E46" s="843"/>
      <c r="F46" s="76">
        <f t="shared" si="4"/>
        <v>0</v>
      </c>
      <c r="G46" s="77">
        <f t="shared" si="5"/>
        <v>0</v>
      </c>
      <c r="H46" s="118"/>
      <c r="I46" s="117"/>
      <c r="J46" s="114"/>
      <c r="K46" s="115"/>
      <c r="L46" s="115"/>
      <c r="M46" s="115"/>
      <c r="N46" s="115"/>
      <c r="O46" s="115"/>
      <c r="P46" s="115"/>
      <c r="Q46" s="115"/>
      <c r="R46" s="115"/>
      <c r="S46" s="115"/>
      <c r="T46" s="116"/>
      <c r="U46" s="116"/>
      <c r="V46" s="116"/>
      <c r="W46" s="117"/>
    </row>
    <row r="47" spans="1:23" ht="23.1" customHeight="1">
      <c r="A47" s="110"/>
      <c r="B47" s="111"/>
      <c r="C47" s="119"/>
      <c r="D47" s="842"/>
      <c r="E47" s="843"/>
      <c r="F47" s="76">
        <f t="shared" si="4"/>
        <v>0</v>
      </c>
      <c r="G47" s="77">
        <f t="shared" si="5"/>
        <v>0</v>
      </c>
      <c r="H47" s="118"/>
      <c r="I47" s="117"/>
      <c r="J47" s="114"/>
      <c r="K47" s="115"/>
      <c r="L47" s="115"/>
      <c r="M47" s="115"/>
      <c r="N47" s="115"/>
      <c r="O47" s="115"/>
      <c r="P47" s="115"/>
      <c r="Q47" s="115"/>
      <c r="R47" s="115"/>
      <c r="S47" s="115"/>
      <c r="T47" s="116"/>
      <c r="U47" s="116"/>
      <c r="V47" s="116"/>
      <c r="W47" s="117"/>
    </row>
    <row r="48" spans="1:23" ht="23.1" customHeight="1">
      <c r="A48" s="110"/>
      <c r="B48" s="111"/>
      <c r="C48" s="119"/>
      <c r="D48" s="842"/>
      <c r="E48" s="843"/>
      <c r="F48" s="76">
        <f t="shared" si="4"/>
        <v>0</v>
      </c>
      <c r="G48" s="77">
        <f t="shared" si="5"/>
        <v>0</v>
      </c>
      <c r="H48" s="118"/>
      <c r="I48" s="117"/>
      <c r="J48" s="114"/>
      <c r="K48" s="115"/>
      <c r="L48" s="115"/>
      <c r="M48" s="115"/>
      <c r="N48" s="115"/>
      <c r="O48" s="115"/>
      <c r="P48" s="115"/>
      <c r="Q48" s="115"/>
      <c r="R48" s="115"/>
      <c r="S48" s="115"/>
      <c r="T48" s="116"/>
      <c r="U48" s="116"/>
      <c r="V48" s="116"/>
      <c r="W48" s="117"/>
    </row>
    <row r="49" spans="1:25" ht="23.1" customHeight="1" thickBot="1">
      <c r="A49" s="9"/>
      <c r="B49" s="6"/>
      <c r="C49" s="6"/>
      <c r="D49" s="842"/>
      <c r="E49" s="843"/>
      <c r="F49" s="76">
        <f t="shared" si="2"/>
        <v>0</v>
      </c>
      <c r="G49" s="84">
        <f t="shared" si="3"/>
        <v>0</v>
      </c>
      <c r="H49" s="100"/>
      <c r="I49" s="85"/>
      <c r="J49" s="86"/>
      <c r="K49" s="87"/>
      <c r="L49" s="87"/>
      <c r="M49" s="87"/>
      <c r="N49" s="87"/>
      <c r="O49" s="87"/>
      <c r="P49" s="87"/>
      <c r="Q49" s="87"/>
      <c r="R49" s="87"/>
      <c r="S49" s="87"/>
      <c r="T49" s="88"/>
      <c r="U49" s="88"/>
      <c r="V49" s="88"/>
      <c r="W49" s="85"/>
    </row>
    <row r="50" spans="1:25" s="664" customFormat="1" ht="30" customHeight="1" thickBot="1">
      <c r="A50" s="674"/>
      <c r="B50" s="675"/>
      <c r="C50" s="675"/>
      <c r="D50" s="896" t="s">
        <v>83</v>
      </c>
      <c r="E50" s="897"/>
      <c r="F50" s="676">
        <f>SUM(F4:F49)</f>
        <v>0</v>
      </c>
      <c r="G50" s="676">
        <f>SUM(G4:G49)</f>
        <v>0</v>
      </c>
      <c r="H50" s="676">
        <f>SUM(H4:H49)</f>
        <v>0</v>
      </c>
      <c r="I50" s="676">
        <f t="shared" ref="I50:W50" si="6">SUM(I4:I49)</f>
        <v>0</v>
      </c>
      <c r="J50" s="676">
        <f t="shared" si="6"/>
        <v>0</v>
      </c>
      <c r="K50" s="676">
        <f t="shared" si="6"/>
        <v>0</v>
      </c>
      <c r="L50" s="676">
        <f t="shared" si="6"/>
        <v>0</v>
      </c>
      <c r="M50" s="676">
        <f t="shared" si="6"/>
        <v>0</v>
      </c>
      <c r="N50" s="676">
        <f t="shared" si="6"/>
        <v>0</v>
      </c>
      <c r="O50" s="676">
        <f t="shared" si="6"/>
        <v>0</v>
      </c>
      <c r="P50" s="676">
        <f t="shared" si="6"/>
        <v>0</v>
      </c>
      <c r="Q50" s="676">
        <f t="shared" si="6"/>
        <v>0</v>
      </c>
      <c r="R50" s="677">
        <f t="shared" si="6"/>
        <v>0</v>
      </c>
      <c r="S50" s="677">
        <f t="shared" si="6"/>
        <v>0</v>
      </c>
      <c r="T50" s="677">
        <f t="shared" si="6"/>
        <v>0</v>
      </c>
      <c r="U50" s="677">
        <f t="shared" si="6"/>
        <v>0</v>
      </c>
      <c r="V50" s="677">
        <f t="shared" si="6"/>
        <v>0</v>
      </c>
      <c r="W50" s="776">
        <f t="shared" si="6"/>
        <v>0</v>
      </c>
    </row>
    <row r="51" spans="1:25" s="664" customFormat="1" ht="30" customHeight="1" thickTop="1" thickBot="1">
      <c r="A51" s="912" t="s">
        <v>84</v>
      </c>
      <c r="B51" s="1089"/>
      <c r="C51" s="1089"/>
      <c r="D51" s="1090"/>
      <c r="E51" s="680">
        <f>Jan!E51</f>
        <v>0</v>
      </c>
      <c r="F51" s="1165" t="s">
        <v>85</v>
      </c>
      <c r="G51" s="1137"/>
      <c r="H51" s="1173">
        <f>I50+H50</f>
        <v>0</v>
      </c>
      <c r="I51" s="895"/>
      <c r="J51" s="1163"/>
      <c r="K51" s="1164"/>
      <c r="L51" s="1164"/>
      <c r="M51" s="682"/>
      <c r="N51" s="1136" t="str">
        <f>Jan!N51</f>
        <v>TOTAL DES DÉPENSES:</v>
      </c>
      <c r="O51" s="1137"/>
      <c r="P51" s="868">
        <f>SUM(J50:V50)</f>
        <v>0</v>
      </c>
      <c r="Q51" s="869"/>
      <c r="R51" s="774"/>
      <c r="S51" s="775"/>
      <c r="T51" s="1138" t="s">
        <v>87</v>
      </c>
      <c r="U51" s="1139"/>
      <c r="V51" s="1140">
        <f>W50</f>
        <v>0</v>
      </c>
      <c r="W51" s="1141"/>
    </row>
    <row r="52" spans="1:25" ht="30" customHeight="1" thickTop="1" thickBot="1">
      <c r="A52" s="12"/>
      <c r="B52" s="13"/>
      <c r="C52" s="13"/>
      <c r="D52" s="13"/>
      <c r="E52" s="13"/>
      <c r="F52" s="13"/>
      <c r="G52" s="13"/>
      <c r="H52" s="13"/>
      <c r="I52" s="13"/>
      <c r="J52" s="13"/>
      <c r="K52" s="13"/>
      <c r="L52" s="13"/>
      <c r="M52" s="13"/>
      <c r="N52" s="13"/>
      <c r="O52" s="13"/>
      <c r="P52" s="13"/>
      <c r="Q52" s="13"/>
      <c r="R52" s="13"/>
    </row>
    <row r="53" spans="1:25" s="688" customFormat="1" ht="34.5" customHeight="1" thickBot="1">
      <c r="A53" s="684"/>
      <c r="B53" s="685"/>
      <c r="C53" s="685"/>
      <c r="D53" s="685"/>
      <c r="E53" s="865" t="s">
        <v>88</v>
      </c>
      <c r="F53" s="866"/>
      <c r="G53" s="866"/>
      <c r="H53" s="908"/>
      <c r="I53" s="909"/>
      <c r="J53" s="1091" t="str">
        <f>C2</f>
        <v>Juin</v>
      </c>
      <c r="K53" s="1092"/>
      <c r="L53" s="686">
        <f>'POUR DEBUTER'!J6</f>
        <v>0</v>
      </c>
      <c r="M53" s="865" t="s">
        <v>89</v>
      </c>
      <c r="N53" s="866"/>
      <c r="O53" s="866"/>
      <c r="P53" s="867"/>
      <c r="Q53" s="687" t="str">
        <f>J53</f>
        <v>Juin</v>
      </c>
      <c r="R53" s="671"/>
    </row>
    <row r="54" spans="1:25" s="664" customFormat="1" ht="46.5" customHeight="1" thickBot="1">
      <c r="A54" s="702"/>
      <c r="B54" s="696"/>
      <c r="C54" s="690"/>
      <c r="D54" s="696"/>
      <c r="E54" s="858" t="s">
        <v>90</v>
      </c>
      <c r="F54" s="859"/>
      <c r="G54" s="691"/>
      <c r="H54" s="884" t="s">
        <v>91</v>
      </c>
      <c r="I54" s="885"/>
      <c r="J54" s="1069"/>
      <c r="K54" s="1070"/>
      <c r="L54" s="761"/>
      <c r="M54" s="855" t="s">
        <v>92</v>
      </c>
      <c r="N54" s="1093"/>
      <c r="O54" s="1093"/>
      <c r="P54" s="1094"/>
      <c r="Q54" s="692"/>
      <c r="R54" s="671"/>
      <c r="Y54" s="694"/>
    </row>
    <row r="55" spans="1:25" s="664" customFormat="1" ht="36" customHeight="1" thickBot="1">
      <c r="A55" s="695"/>
      <c r="B55" s="696"/>
      <c r="C55" s="696"/>
      <c r="D55" s="696"/>
      <c r="E55" s="697"/>
      <c r="F55" s="698"/>
      <c r="G55" s="698"/>
      <c r="H55" s="699"/>
      <c r="I55" s="699"/>
      <c r="J55" s="698"/>
      <c r="K55" s="739"/>
      <c r="L55" s="760"/>
      <c r="M55" s="701" t="s">
        <v>93</v>
      </c>
      <c r="N55" s="846" t="s">
        <v>94</v>
      </c>
      <c r="O55" s="847"/>
      <c r="P55" s="848"/>
      <c r="Q55" s="692"/>
      <c r="R55" s="671"/>
    </row>
    <row r="56" spans="1:25" s="664" customFormat="1" ht="30" customHeight="1" thickBot="1">
      <c r="A56" s="702"/>
      <c r="D56" s="696"/>
      <c r="E56" s="938" t="s">
        <v>95</v>
      </c>
      <c r="F56" s="939"/>
      <c r="G56" s="939"/>
      <c r="H56" s="939"/>
      <c r="I56" s="940"/>
      <c r="J56" s="886">
        <f>Mai!J78</f>
        <v>0</v>
      </c>
      <c r="K56" s="887"/>
      <c r="L56" s="760"/>
      <c r="M56" s="703" t="s">
        <v>96</v>
      </c>
      <c r="N56" s="849" t="s">
        <v>97</v>
      </c>
      <c r="O56" s="850"/>
      <c r="P56" s="851"/>
      <c r="Q56" s="704"/>
      <c r="R56" s="921" t="s">
        <v>98</v>
      </c>
      <c r="S56" s="922"/>
      <c r="T56" s="923"/>
    </row>
    <row r="57" spans="1:25" s="664" customFormat="1" ht="53.25" customHeight="1" thickBot="1">
      <c r="A57" s="852"/>
      <c r="B57" s="852"/>
      <c r="C57" s="852"/>
      <c r="D57" s="852"/>
      <c r="E57" s="839" t="s">
        <v>59</v>
      </c>
      <c r="F57" s="840"/>
      <c r="G57" s="841"/>
      <c r="H57" s="839" t="str">
        <f>C2</f>
        <v>Juin</v>
      </c>
      <c r="I57" s="841"/>
      <c r="J57" s="930" t="s">
        <v>99</v>
      </c>
      <c r="K57" s="931"/>
      <c r="L57" s="761"/>
      <c r="M57" s="705" t="s">
        <v>100</v>
      </c>
      <c r="N57" s="706" t="s">
        <v>101</v>
      </c>
      <c r="O57" s="926" t="s">
        <v>102</v>
      </c>
      <c r="P57" s="927"/>
      <c r="Q57" s="705" t="s">
        <v>100</v>
      </c>
      <c r="R57" s="707" t="s">
        <v>103</v>
      </c>
      <c r="S57" s="924" t="s">
        <v>102</v>
      </c>
      <c r="T57" s="925"/>
    </row>
    <row r="58" spans="1:25" s="664" customFormat="1" ht="24.95" customHeight="1">
      <c r="A58" s="852"/>
      <c r="B58" s="852"/>
      <c r="C58" s="852"/>
      <c r="D58" s="852"/>
      <c r="E58" s="1161" t="s">
        <v>69</v>
      </c>
      <c r="F58" s="1162"/>
      <c r="G58" s="1162"/>
      <c r="H58" s="862">
        <f>H50</f>
        <v>0</v>
      </c>
      <c r="I58" s="862"/>
      <c r="J58" s="932">
        <f>H58+Mai!J58</f>
        <v>0</v>
      </c>
      <c r="K58" s="933"/>
      <c r="L58" s="761"/>
      <c r="M58" s="755"/>
      <c r="N58" s="751"/>
      <c r="O58" s="871"/>
      <c r="P58" s="872"/>
      <c r="Q58" s="708"/>
      <c r="R58" s="709"/>
      <c r="S58" s="871"/>
      <c r="T58" s="872"/>
    </row>
    <row r="59" spans="1:25" s="664" customFormat="1" ht="24.95" customHeight="1" thickBot="1">
      <c r="A59" s="852"/>
      <c r="B59" s="852"/>
      <c r="C59" s="852"/>
      <c r="D59" s="852"/>
      <c r="E59" s="1148" t="s">
        <v>70</v>
      </c>
      <c r="F59" s="1149"/>
      <c r="G59" s="1149"/>
      <c r="H59" s="875">
        <f>I50</f>
        <v>0</v>
      </c>
      <c r="I59" s="875"/>
      <c r="J59" s="1071">
        <f>H59+Mai!J59</f>
        <v>0</v>
      </c>
      <c r="K59" s="1072"/>
      <c r="L59" s="761"/>
      <c r="M59" s="756"/>
      <c r="N59" s="751"/>
      <c r="O59" s="871"/>
      <c r="P59" s="872"/>
      <c r="Q59" s="708"/>
      <c r="R59" s="709"/>
      <c r="S59" s="871"/>
      <c r="T59" s="872"/>
    </row>
    <row r="60" spans="1:25" s="664" customFormat="1" ht="30.75" customHeight="1" thickBot="1">
      <c r="A60" s="702"/>
      <c r="B60" s="696"/>
      <c r="C60" s="696"/>
      <c r="D60" s="696"/>
      <c r="E60" s="1177" t="s">
        <v>104</v>
      </c>
      <c r="F60" s="1178"/>
      <c r="G60" s="1179"/>
      <c r="H60" s="1168">
        <f>SUM(H58:H59)</f>
        <v>0</v>
      </c>
      <c r="I60" s="1169"/>
      <c r="J60" s="1171">
        <f>SUM(J58:J59)</f>
        <v>0</v>
      </c>
      <c r="K60" s="1172"/>
      <c r="L60" s="761"/>
      <c r="M60" s="756"/>
      <c r="N60" s="751"/>
      <c r="O60" s="871"/>
      <c r="P60" s="872"/>
      <c r="Q60" s="708"/>
      <c r="R60" s="709"/>
      <c r="S60" s="871"/>
      <c r="T60" s="872"/>
    </row>
    <row r="61" spans="1:25" s="664" customFormat="1" ht="24.95" customHeight="1" thickBot="1">
      <c r="A61" s="852"/>
      <c r="B61" s="852"/>
      <c r="C61" s="852"/>
      <c r="D61" s="852"/>
      <c r="E61" s="1174" t="s">
        <v>60</v>
      </c>
      <c r="F61" s="1175"/>
      <c r="G61" s="1176"/>
      <c r="H61" s="1114" t="str">
        <f>C2</f>
        <v>Juin</v>
      </c>
      <c r="I61" s="1115"/>
      <c r="J61" s="1075" t="s">
        <v>99</v>
      </c>
      <c r="K61" s="1076"/>
      <c r="L61" s="761"/>
      <c r="M61" s="756"/>
      <c r="N61" s="751"/>
      <c r="O61" s="871"/>
      <c r="P61" s="872"/>
      <c r="Q61" s="708"/>
      <c r="R61" s="709"/>
      <c r="S61" s="871"/>
      <c r="T61" s="872"/>
    </row>
    <row r="62" spans="1:25" s="664" customFormat="1" ht="24.95" customHeight="1">
      <c r="A62" s="702"/>
      <c r="E62" s="1161" t="str">
        <f>J3</f>
        <v>Capitation au SCFP</v>
      </c>
      <c r="F62" s="1162"/>
      <c r="G62" s="1162"/>
      <c r="H62" s="862">
        <f>J50</f>
        <v>0</v>
      </c>
      <c r="I62" s="862"/>
      <c r="J62" s="932">
        <f>H62+Mai!J62</f>
        <v>0</v>
      </c>
      <c r="K62" s="933"/>
      <c r="L62" s="761"/>
      <c r="M62" s="756"/>
      <c r="N62" s="751"/>
      <c r="O62" s="871"/>
      <c r="P62" s="872"/>
      <c r="Q62" s="708"/>
      <c r="R62" s="709"/>
      <c r="S62" s="871"/>
      <c r="T62" s="872"/>
    </row>
    <row r="63" spans="1:25" s="664" customFormat="1" ht="24.95" customHeight="1">
      <c r="A63" s="702"/>
      <c r="E63" s="1153" t="str">
        <f>K3</f>
        <v>Droits d'affiliation</v>
      </c>
      <c r="F63" s="1154"/>
      <c r="G63" s="1154"/>
      <c r="H63" s="838">
        <f>K50</f>
        <v>0</v>
      </c>
      <c r="I63" s="838"/>
      <c r="J63" s="1063">
        <f>H63+Mai!J63</f>
        <v>0</v>
      </c>
      <c r="K63" s="1064"/>
      <c r="L63" s="761"/>
      <c r="M63" s="756"/>
      <c r="N63" s="751"/>
      <c r="O63" s="871"/>
      <c r="P63" s="872"/>
      <c r="Q63" s="708"/>
      <c r="R63" s="709"/>
      <c r="S63" s="871"/>
      <c r="T63" s="872"/>
    </row>
    <row r="64" spans="1:25" s="664" customFormat="1" ht="24.95" customHeight="1">
      <c r="A64" s="702"/>
      <c r="E64" s="1153" t="str">
        <f>L3</f>
        <v>Salaires</v>
      </c>
      <c r="F64" s="1154"/>
      <c r="G64" s="1154"/>
      <c r="H64" s="838">
        <f>L50</f>
        <v>0</v>
      </c>
      <c r="I64" s="838"/>
      <c r="J64" s="1063">
        <f>H64+Mai!J64</f>
        <v>0</v>
      </c>
      <c r="K64" s="1064"/>
      <c r="L64" s="761"/>
      <c r="M64" s="756"/>
      <c r="N64" s="751"/>
      <c r="O64" s="871"/>
      <c r="P64" s="872"/>
      <c r="Q64" s="740"/>
      <c r="R64" s="709"/>
      <c r="S64" s="871"/>
      <c r="T64" s="872"/>
    </row>
    <row r="65" spans="1:20" s="664" customFormat="1" ht="24.95" customHeight="1">
      <c r="A65" s="702"/>
      <c r="E65" s="1153" t="str">
        <f>M3</f>
        <v>Dépenses de bureau</v>
      </c>
      <c r="F65" s="1154"/>
      <c r="G65" s="1154"/>
      <c r="H65" s="838">
        <f>M50</f>
        <v>0</v>
      </c>
      <c r="I65" s="838"/>
      <c r="J65" s="1063">
        <f>H65+Mai!J65</f>
        <v>0</v>
      </c>
      <c r="K65" s="1064"/>
      <c r="L65" s="761"/>
      <c r="M65" s="756"/>
      <c r="N65" s="751"/>
      <c r="O65" s="871"/>
      <c r="P65" s="872"/>
      <c r="Q65" s="740"/>
      <c r="R65" s="709"/>
      <c r="S65" s="871"/>
      <c r="T65" s="872"/>
    </row>
    <row r="66" spans="1:20" s="664" customFormat="1" ht="24.95" customHeight="1">
      <c r="A66" s="702"/>
      <c r="E66" s="1153" t="str">
        <f>N3</f>
        <v>Achats spéciaux</v>
      </c>
      <c r="F66" s="1154"/>
      <c r="G66" s="1154"/>
      <c r="H66" s="838">
        <f>N50</f>
        <v>0</v>
      </c>
      <c r="I66" s="838"/>
      <c r="J66" s="1063">
        <f>H66+Mai!J66</f>
        <v>0</v>
      </c>
      <c r="K66" s="1064"/>
      <c r="L66" s="761"/>
      <c r="M66" s="756"/>
      <c r="N66" s="751"/>
      <c r="O66" s="871"/>
      <c r="P66" s="872"/>
      <c r="Q66" s="708"/>
      <c r="R66" s="709"/>
      <c r="S66" s="871"/>
      <c r="T66" s="872"/>
    </row>
    <row r="67" spans="1:20" s="664" customFormat="1" ht="24.95" customHeight="1">
      <c r="A67" s="702"/>
      <c r="E67" s="1153" t="str">
        <f>O3</f>
        <v>Dépenses de l'exécutif</v>
      </c>
      <c r="F67" s="1154"/>
      <c r="G67" s="1154"/>
      <c r="H67" s="838">
        <f>O50</f>
        <v>0</v>
      </c>
      <c r="I67" s="838"/>
      <c r="J67" s="1063">
        <f>H67+Mai!J67</f>
        <v>0</v>
      </c>
      <c r="K67" s="1064"/>
      <c r="L67" s="761"/>
      <c r="M67" s="756"/>
      <c r="N67" s="751"/>
      <c r="O67" s="871"/>
      <c r="P67" s="872"/>
      <c r="Q67" s="708"/>
      <c r="R67" s="709"/>
      <c r="S67" s="871"/>
      <c r="T67" s="872"/>
    </row>
    <row r="68" spans="1:20" s="664" customFormat="1" ht="24.95" customHeight="1">
      <c r="A68" s="702"/>
      <c r="E68" s="1155" t="str">
        <f>P3</f>
        <v>Dépenses de négociations</v>
      </c>
      <c r="F68" s="1156"/>
      <c r="G68" s="1157"/>
      <c r="H68" s="838">
        <f>P50</f>
        <v>0</v>
      </c>
      <c r="I68" s="838"/>
      <c r="J68" s="1063">
        <f>H68+Mai!J68</f>
        <v>0</v>
      </c>
      <c r="K68" s="1064"/>
      <c r="L68" s="761"/>
      <c r="M68" s="756"/>
      <c r="N68" s="751"/>
      <c r="O68" s="871"/>
      <c r="P68" s="872"/>
      <c r="Q68" s="708"/>
      <c r="R68" s="709"/>
      <c r="S68" s="871"/>
      <c r="T68" s="872"/>
    </row>
    <row r="69" spans="1:20" s="664" customFormat="1" ht="24.95" customHeight="1">
      <c r="A69" s="702"/>
      <c r="E69" s="1153" t="str">
        <f>Q3</f>
        <v>Griefs et arbitrages</v>
      </c>
      <c r="F69" s="1154"/>
      <c r="G69" s="1154"/>
      <c r="H69" s="838">
        <f>Q50</f>
        <v>0</v>
      </c>
      <c r="I69" s="838"/>
      <c r="J69" s="1063">
        <f>H69+Mai!J69</f>
        <v>0</v>
      </c>
      <c r="K69" s="1064"/>
      <c r="L69" s="761"/>
      <c r="M69" s="756"/>
      <c r="N69" s="751"/>
      <c r="O69" s="871"/>
      <c r="P69" s="872"/>
      <c r="Q69" s="708"/>
      <c r="R69" s="709"/>
      <c r="S69" s="871"/>
      <c r="T69" s="872"/>
    </row>
    <row r="70" spans="1:20" s="664" customFormat="1" ht="24.95" customHeight="1">
      <c r="A70" s="702"/>
      <c r="E70" s="1155" t="str">
        <f>R3</f>
        <v>Dépenses des comités</v>
      </c>
      <c r="F70" s="1156"/>
      <c r="G70" s="1157"/>
      <c r="H70" s="838">
        <f>R50</f>
        <v>0</v>
      </c>
      <c r="I70" s="838"/>
      <c r="J70" s="1063">
        <f>H70+Mai!J70</f>
        <v>0</v>
      </c>
      <c r="K70" s="1064"/>
      <c r="L70" s="761"/>
      <c r="M70" s="756"/>
      <c r="N70" s="751"/>
      <c r="O70" s="871"/>
      <c r="P70" s="872"/>
      <c r="Q70" s="708"/>
      <c r="R70" s="709"/>
      <c r="S70" s="871"/>
      <c r="T70" s="872"/>
    </row>
    <row r="71" spans="1:20" s="664" customFormat="1" ht="24.95" customHeight="1">
      <c r="A71" s="702"/>
      <c r="E71" s="1155" t="str">
        <f>S3</f>
        <v>Congrès et conférences</v>
      </c>
      <c r="F71" s="1156"/>
      <c r="G71" s="1157"/>
      <c r="H71" s="838">
        <f>S50</f>
        <v>0</v>
      </c>
      <c r="I71" s="838"/>
      <c r="J71" s="1063">
        <f>H71+Mai!J71</f>
        <v>0</v>
      </c>
      <c r="K71" s="1064"/>
      <c r="L71" s="761"/>
      <c r="M71" s="756"/>
      <c r="N71" s="751"/>
      <c r="O71" s="871"/>
      <c r="P71" s="872"/>
      <c r="Q71" s="708"/>
      <c r="R71" s="709"/>
      <c r="S71" s="871"/>
      <c r="T71" s="872"/>
    </row>
    <row r="72" spans="1:20" s="664" customFormat="1" ht="24.95" customHeight="1">
      <c r="A72" s="702"/>
      <c r="E72" s="1155" t="str">
        <f>T3</f>
        <v>Formation</v>
      </c>
      <c r="F72" s="1156"/>
      <c r="G72" s="1157"/>
      <c r="H72" s="838">
        <f>T50</f>
        <v>0</v>
      </c>
      <c r="I72" s="838"/>
      <c r="J72" s="1063">
        <f>H72+Mai!J72</f>
        <v>0</v>
      </c>
      <c r="K72" s="1064"/>
      <c r="L72" s="761"/>
      <c r="M72" s="756"/>
      <c r="N72" s="751"/>
      <c r="O72" s="871"/>
      <c r="P72" s="872"/>
      <c r="Q72" s="708"/>
      <c r="R72" s="709"/>
      <c r="S72" s="871"/>
      <c r="T72" s="872"/>
    </row>
    <row r="73" spans="1:20" s="664" customFormat="1" ht="29.25" customHeight="1">
      <c r="A73" s="702"/>
      <c r="E73" s="1155" t="s">
        <v>105</v>
      </c>
      <c r="F73" s="1156"/>
      <c r="G73" s="1157"/>
      <c r="H73" s="838">
        <f>U50</f>
        <v>0</v>
      </c>
      <c r="I73" s="838"/>
      <c r="J73" s="1063">
        <f>H73+Mai!J73</f>
        <v>0</v>
      </c>
      <c r="K73" s="1064"/>
      <c r="L73" s="761"/>
      <c r="M73" s="756"/>
      <c r="N73" s="751"/>
      <c r="O73" s="871"/>
      <c r="P73" s="872"/>
      <c r="Q73" s="708"/>
      <c r="R73" s="709"/>
      <c r="S73" s="871"/>
      <c r="T73" s="872"/>
    </row>
    <row r="74" spans="1:20" s="664" customFormat="1" ht="24.75" customHeight="1" thickBot="1">
      <c r="A74" s="702"/>
      <c r="E74" s="1148" t="s">
        <v>70</v>
      </c>
      <c r="F74" s="1149"/>
      <c r="G74" s="1149"/>
      <c r="H74" s="875">
        <f>V50</f>
        <v>0</v>
      </c>
      <c r="I74" s="875"/>
      <c r="J74" s="1071">
        <f>H74+Mai!J74</f>
        <v>0</v>
      </c>
      <c r="K74" s="1072"/>
      <c r="L74" s="761"/>
      <c r="M74" s="756"/>
      <c r="N74" s="751"/>
      <c r="O74" s="871"/>
      <c r="P74" s="872"/>
      <c r="Q74" s="708"/>
      <c r="R74" s="709"/>
      <c r="S74" s="871"/>
      <c r="T74" s="872"/>
    </row>
    <row r="75" spans="1:20" s="664" customFormat="1" ht="24.75" customHeight="1" thickBot="1">
      <c r="A75" s="702"/>
      <c r="B75" s="711"/>
      <c r="C75" s="711"/>
      <c r="D75" s="711"/>
      <c r="E75" s="1145" t="s">
        <v>122</v>
      </c>
      <c r="F75" s="1146"/>
      <c r="G75" s="1147"/>
      <c r="H75" s="966">
        <f>SUM(H62:H74)</f>
        <v>0</v>
      </c>
      <c r="I75" s="967"/>
      <c r="J75" s="966">
        <f>SUM(J62:J74)</f>
        <v>0</v>
      </c>
      <c r="K75" s="967"/>
      <c r="L75" s="729"/>
      <c r="M75" s="756"/>
      <c r="N75" s="751"/>
      <c r="O75" s="871"/>
      <c r="P75" s="872"/>
      <c r="Q75" s="708"/>
      <c r="R75" s="709"/>
      <c r="S75" s="871"/>
      <c r="T75" s="872"/>
    </row>
    <row r="76" spans="1:20" s="664" customFormat="1" ht="24.75" customHeight="1" thickBot="1">
      <c r="A76" s="702"/>
      <c r="B76" s="711"/>
      <c r="C76" s="711"/>
      <c r="D76" s="711"/>
      <c r="E76" s="1142" t="s">
        <v>106</v>
      </c>
      <c r="F76" s="1143"/>
      <c r="G76" s="1144"/>
      <c r="H76" s="834">
        <f>V51</f>
        <v>0</v>
      </c>
      <c r="I76" s="835"/>
      <c r="J76" s="834">
        <f>H76+Mai!J76</f>
        <v>0</v>
      </c>
      <c r="K76" s="835"/>
      <c r="L76" s="729"/>
      <c r="M76" s="756"/>
      <c r="N76" s="751"/>
      <c r="O76" s="763"/>
      <c r="P76" s="764"/>
      <c r="Q76" s="708"/>
      <c r="R76" s="709"/>
      <c r="S76" s="763"/>
      <c r="T76" s="764"/>
    </row>
    <row r="77" spans="1:20" s="664" customFormat="1" ht="24.75" customHeight="1" thickBot="1">
      <c r="A77" s="702"/>
      <c r="B77" s="711"/>
      <c r="C77" s="711"/>
      <c r="D77" s="711"/>
      <c r="E77" s="1150" t="s">
        <v>12</v>
      </c>
      <c r="F77" s="1151"/>
      <c r="G77" s="1152"/>
      <c r="H77" s="878">
        <f>H60-H75</f>
        <v>0</v>
      </c>
      <c r="I77" s="879"/>
      <c r="J77" s="983"/>
      <c r="K77" s="984"/>
      <c r="L77" s="729"/>
      <c r="M77" s="756"/>
      <c r="N77" s="751"/>
      <c r="O77" s="871"/>
      <c r="P77" s="872"/>
      <c r="Q77" s="708"/>
      <c r="R77" s="709"/>
      <c r="S77" s="871"/>
      <c r="T77" s="872"/>
    </row>
    <row r="78" spans="1:20" s="664" customFormat="1" ht="24.75" customHeight="1" thickBot="1">
      <c r="A78" s="702"/>
      <c r="B78" s="711"/>
      <c r="C78" s="711"/>
      <c r="D78" s="711"/>
      <c r="E78" s="1158" t="s">
        <v>14</v>
      </c>
      <c r="F78" s="1159"/>
      <c r="G78" s="1159"/>
      <c r="H78" s="1159"/>
      <c r="I78" s="1160"/>
      <c r="J78" s="1109">
        <f>J56+H77-H76</f>
        <v>0</v>
      </c>
      <c r="K78" s="1110"/>
      <c r="L78" s="729"/>
      <c r="M78" s="757"/>
      <c r="N78" s="752"/>
      <c r="O78" s="953"/>
      <c r="P78" s="954"/>
      <c r="Q78" s="712"/>
      <c r="R78" s="713"/>
      <c r="S78" s="1113"/>
      <c r="T78" s="948"/>
    </row>
    <row r="79" spans="1:20" s="664" customFormat="1" ht="24.75" customHeight="1" thickBot="1">
      <c r="A79" s="714"/>
      <c r="B79" s="715"/>
      <c r="C79" s="715"/>
      <c r="D79" s="715"/>
      <c r="E79" s="716"/>
      <c r="F79" s="716"/>
      <c r="G79" s="716"/>
      <c r="H79" s="716"/>
      <c r="I79" s="716"/>
      <c r="J79" s="716"/>
      <c r="K79" s="716"/>
      <c r="L79" s="729"/>
      <c r="M79" s="757"/>
      <c r="N79" s="752"/>
      <c r="O79" s="949"/>
      <c r="P79" s="950"/>
      <c r="Q79" s="712"/>
      <c r="R79" s="713"/>
      <c r="S79" s="1112"/>
      <c r="T79" s="948"/>
    </row>
    <row r="80" spans="1:20" s="664" customFormat="1" ht="30" customHeight="1">
      <c r="A80" s="702"/>
      <c r="C80" s="711"/>
      <c r="E80" s="717"/>
      <c r="F80" s="718"/>
      <c r="G80" s="718"/>
      <c r="H80" s="718"/>
      <c r="I80" s="718"/>
      <c r="J80" s="718"/>
      <c r="K80" s="719"/>
      <c r="L80" s="729"/>
      <c r="M80" s="757"/>
      <c r="N80" s="752"/>
      <c r="O80" s="949"/>
      <c r="P80" s="950"/>
      <c r="Q80" s="712"/>
      <c r="R80" s="713"/>
      <c r="S80" s="1112"/>
      <c r="T80" s="948"/>
    </row>
    <row r="81" spans="1:21" s="664" customFormat="1" ht="30" customHeight="1">
      <c r="A81" s="702"/>
      <c r="E81" s="973" t="s">
        <v>20</v>
      </c>
      <c r="F81" s="974"/>
      <c r="G81" s="974"/>
      <c r="H81" s="974"/>
      <c r="I81" s="974"/>
      <c r="J81" s="959"/>
      <c r="K81" s="960"/>
      <c r="L81" s="729"/>
      <c r="M81" s="757"/>
      <c r="N81" s="752"/>
      <c r="O81" s="949"/>
      <c r="P81" s="950"/>
      <c r="Q81" s="712"/>
      <c r="R81" s="713"/>
      <c r="S81" s="1112"/>
      <c r="T81" s="948"/>
    </row>
    <row r="82" spans="1:21" s="664" customFormat="1" ht="24.75" customHeight="1">
      <c r="A82" s="702"/>
      <c r="E82" s="720"/>
      <c r="K82" s="721"/>
      <c r="L82" s="729"/>
      <c r="M82" s="757"/>
      <c r="N82" s="752"/>
      <c r="O82" s="949"/>
      <c r="P82" s="950"/>
      <c r="Q82" s="712"/>
      <c r="R82" s="713"/>
      <c r="S82" s="1112"/>
      <c r="T82" s="948"/>
    </row>
    <row r="83" spans="1:21" s="664" customFormat="1" ht="24.75" customHeight="1" thickBot="1">
      <c r="A83" s="702"/>
      <c r="E83" s="961" t="s">
        <v>23</v>
      </c>
      <c r="F83" s="962"/>
      <c r="G83" s="962"/>
      <c r="H83" s="962"/>
      <c r="I83" s="962"/>
      <c r="J83" s="722"/>
      <c r="K83" s="723"/>
      <c r="L83" s="762"/>
      <c r="M83" s="757"/>
      <c r="N83" s="752"/>
      <c r="O83" s="949"/>
      <c r="P83" s="950"/>
      <c r="Q83" s="712"/>
      <c r="R83" s="713"/>
      <c r="S83" s="1112"/>
      <c r="T83" s="948"/>
    </row>
    <row r="84" spans="1:21" s="664" customFormat="1" ht="24.75" customHeight="1">
      <c r="A84" s="1020" t="s">
        <v>107</v>
      </c>
      <c r="B84" s="1021"/>
      <c r="C84" s="1021"/>
      <c r="D84" s="1021"/>
      <c r="E84" s="1021"/>
      <c r="F84" s="1021"/>
      <c r="G84" s="1021"/>
      <c r="H84" s="1021"/>
      <c r="I84" s="1021"/>
      <c r="J84" s="1021"/>
      <c r="K84" s="1021"/>
      <c r="L84" s="1021"/>
      <c r="M84" s="757"/>
      <c r="N84" s="752"/>
      <c r="O84" s="949"/>
      <c r="P84" s="950"/>
      <c r="Q84" s="712"/>
      <c r="R84" s="713"/>
      <c r="S84" s="1112"/>
      <c r="T84" s="948"/>
    </row>
    <row r="85" spans="1:21" s="664" customFormat="1" ht="24.75" customHeight="1">
      <c r="A85" s="1026" t="s">
        <v>108</v>
      </c>
      <c r="B85" s="881"/>
      <c r="C85" s="881"/>
      <c r="D85" s="881"/>
      <c r="E85" s="1024"/>
      <c r="F85" s="1022" t="s">
        <v>109</v>
      </c>
      <c r="G85" s="1022" t="s">
        <v>110</v>
      </c>
      <c r="H85" s="1022" t="s">
        <v>111</v>
      </c>
      <c r="I85" s="880" t="s">
        <v>112</v>
      </c>
      <c r="J85" s="1024"/>
      <c r="K85" s="880" t="s">
        <v>113</v>
      </c>
      <c r="L85" s="881"/>
      <c r="M85" s="757"/>
      <c r="N85" s="752"/>
      <c r="O85" s="949"/>
      <c r="P85" s="950"/>
      <c r="Q85" s="712"/>
      <c r="R85" s="713"/>
      <c r="S85" s="1112"/>
      <c r="T85" s="948"/>
    </row>
    <row r="86" spans="1:21" s="664" customFormat="1" ht="24.75" customHeight="1" thickBot="1">
      <c r="A86" s="1027"/>
      <c r="B86" s="883"/>
      <c r="C86" s="883"/>
      <c r="D86" s="883"/>
      <c r="E86" s="1025"/>
      <c r="F86" s="1023"/>
      <c r="G86" s="1023"/>
      <c r="H86" s="1023"/>
      <c r="I86" s="882"/>
      <c r="J86" s="1025"/>
      <c r="K86" s="882"/>
      <c r="L86" s="883"/>
      <c r="M86" s="757"/>
      <c r="N86" s="752"/>
      <c r="O86" s="949"/>
      <c r="P86" s="950"/>
      <c r="Q86" s="712"/>
      <c r="R86" s="713"/>
      <c r="S86" s="1112"/>
      <c r="T86" s="948"/>
    </row>
    <row r="87" spans="1:21" s="664" customFormat="1" ht="23.25" customHeight="1" thickBot="1">
      <c r="A87" s="1017"/>
      <c r="B87" s="1018"/>
      <c r="C87" s="1018"/>
      <c r="D87" s="1018"/>
      <c r="E87" s="1019"/>
      <c r="F87" s="724"/>
      <c r="G87" s="725"/>
      <c r="H87" s="726"/>
      <c r="I87" s="1036"/>
      <c r="J87" s="1037"/>
      <c r="K87" s="977">
        <f>+F87+I87</f>
        <v>0</v>
      </c>
      <c r="L87" s="978"/>
      <c r="M87" s="758"/>
      <c r="N87" s="754"/>
      <c r="O87" s="1166"/>
      <c r="P87" s="1167"/>
      <c r="Q87" s="741"/>
      <c r="R87" s="747"/>
      <c r="S87" s="1170"/>
      <c r="T87" s="952"/>
    </row>
    <row r="88" spans="1:21" s="664" customFormat="1" ht="23.25" customHeight="1" thickBot="1">
      <c r="A88" s="990"/>
      <c r="B88" s="991"/>
      <c r="C88" s="991"/>
      <c r="D88" s="991"/>
      <c r="E88" s="992"/>
      <c r="F88" s="742"/>
      <c r="G88" s="743"/>
      <c r="H88" s="726"/>
      <c r="I88" s="993"/>
      <c r="J88" s="994"/>
      <c r="K88" s="979">
        <f t="shared" ref="K88:K93" si="7">+F88+I88</f>
        <v>0</v>
      </c>
      <c r="L88" s="980"/>
      <c r="M88" s="729"/>
      <c r="N88" s="1028" t="s">
        <v>114</v>
      </c>
      <c r="O88" s="1029"/>
      <c r="P88" s="1030"/>
      <c r="Q88" s="730">
        <f>SUM(O58:P87)+U88</f>
        <v>0</v>
      </c>
      <c r="R88" s="944" t="s">
        <v>115</v>
      </c>
      <c r="S88" s="945"/>
      <c r="T88" s="946"/>
      <c r="U88" s="731">
        <f>SUM(S58:T87)</f>
        <v>0</v>
      </c>
    </row>
    <row r="89" spans="1:21" s="664" customFormat="1" ht="23.25" customHeight="1" thickBot="1">
      <c r="A89" s="990"/>
      <c r="B89" s="991"/>
      <c r="C89" s="991"/>
      <c r="D89" s="991"/>
      <c r="E89" s="992"/>
      <c r="F89" s="742"/>
      <c r="G89" s="743"/>
      <c r="H89" s="726"/>
      <c r="I89" s="975"/>
      <c r="J89" s="976"/>
      <c r="K89" s="979">
        <f t="shared" si="7"/>
        <v>0</v>
      </c>
      <c r="L89" s="980"/>
      <c r="M89" s="732"/>
      <c r="N89" s="1031" t="s">
        <v>116</v>
      </c>
      <c r="O89" s="1032"/>
      <c r="P89" s="1033"/>
      <c r="Q89" s="746">
        <f>Q54+Q55-Q88</f>
        <v>0</v>
      </c>
    </row>
    <row r="90" spans="1:21" s="664" customFormat="1" ht="23.25" customHeight="1">
      <c r="A90" s="990"/>
      <c r="B90" s="991"/>
      <c r="C90" s="991"/>
      <c r="D90" s="991"/>
      <c r="E90" s="992"/>
      <c r="F90" s="742"/>
      <c r="G90" s="744"/>
      <c r="H90" s="726"/>
      <c r="I90" s="993"/>
      <c r="J90" s="994"/>
      <c r="K90" s="981">
        <f t="shared" si="7"/>
        <v>0</v>
      </c>
      <c r="L90" s="982"/>
      <c r="M90" s="734"/>
      <c r="N90" s="910" t="s">
        <v>117</v>
      </c>
      <c r="O90" s="995"/>
      <c r="P90" s="995"/>
      <c r="Q90" s="911"/>
    </row>
    <row r="91" spans="1:21" s="664" customFormat="1" ht="23.25" customHeight="1">
      <c r="A91" s="990"/>
      <c r="B91" s="991"/>
      <c r="C91" s="991"/>
      <c r="D91" s="991"/>
      <c r="E91" s="992"/>
      <c r="F91" s="742"/>
      <c r="G91" s="744"/>
      <c r="H91" s="726"/>
      <c r="I91" s="993"/>
      <c r="J91" s="994"/>
      <c r="K91" s="981">
        <f t="shared" si="7"/>
        <v>0</v>
      </c>
      <c r="L91" s="982"/>
      <c r="M91" s="734"/>
      <c r="N91" s="996"/>
      <c r="O91" s="997"/>
      <c r="P91" s="997"/>
      <c r="Q91" s="998"/>
    </row>
    <row r="92" spans="1:21" s="664" customFormat="1" ht="23.25" customHeight="1" thickBot="1">
      <c r="A92" s="990"/>
      <c r="B92" s="991"/>
      <c r="C92" s="991"/>
      <c r="D92" s="991"/>
      <c r="E92" s="992"/>
      <c r="F92" s="742"/>
      <c r="G92" s="744"/>
      <c r="H92" s="726"/>
      <c r="I92" s="993"/>
      <c r="J92" s="994"/>
      <c r="K92" s="981">
        <f t="shared" si="7"/>
        <v>0</v>
      </c>
      <c r="L92" s="982"/>
      <c r="M92" s="735"/>
      <c r="N92" s="999"/>
      <c r="O92" s="1000"/>
      <c r="P92" s="1000"/>
      <c r="Q92" s="1001"/>
    </row>
    <row r="93" spans="1:21" s="664" customFormat="1" ht="23.25" customHeight="1">
      <c r="A93" s="990"/>
      <c r="B93" s="991"/>
      <c r="C93" s="991"/>
      <c r="D93" s="991"/>
      <c r="E93" s="992"/>
      <c r="F93" s="742"/>
      <c r="G93" s="744"/>
      <c r="H93" s="726"/>
      <c r="I93" s="993"/>
      <c r="J93" s="994"/>
      <c r="K93" s="979">
        <f t="shared" si="7"/>
        <v>0</v>
      </c>
      <c r="L93" s="980"/>
      <c r="M93" s="745"/>
      <c r="N93" s="1050" t="s">
        <v>118</v>
      </c>
      <c r="O93" s="1051"/>
      <c r="P93" s="1052"/>
      <c r="Q93" s="985">
        <f>J78-Q89</f>
        <v>0</v>
      </c>
    </row>
    <row r="94" spans="1:21" s="664" customFormat="1" ht="23.25" customHeight="1" thickBot="1">
      <c r="A94" s="987" t="s">
        <v>119</v>
      </c>
      <c r="B94" s="988"/>
      <c r="C94" s="988"/>
      <c r="D94" s="988"/>
      <c r="E94" s="989"/>
      <c r="F94" s="736">
        <f>SUM(F87:F93)</f>
        <v>0</v>
      </c>
      <c r="G94" s="737"/>
      <c r="H94" s="738"/>
      <c r="I94" s="1008">
        <f>SUM(I87:J93)</f>
        <v>0</v>
      </c>
      <c r="J94" s="1010"/>
      <c r="K94" s="1101">
        <f>SUM(K87:L93)</f>
        <v>0</v>
      </c>
      <c r="L94" s="1102"/>
      <c r="M94" s="729"/>
      <c r="N94" s="1053" t="s">
        <v>120</v>
      </c>
      <c r="O94" s="1054"/>
      <c r="P94" s="1055"/>
      <c r="Q94" s="986"/>
    </row>
    <row r="95" spans="1:21" ht="18">
      <c r="A95" s="1099"/>
      <c r="B95" s="1099"/>
      <c r="C95" s="1099"/>
      <c r="D95" s="1099"/>
      <c r="E95" s="1099"/>
      <c r="F95" s="69"/>
      <c r="G95" s="70"/>
      <c r="H95" s="69"/>
      <c r="I95" s="1100"/>
      <c r="J95" s="1100"/>
      <c r="K95" s="1100"/>
      <c r="L95" s="1100"/>
    </row>
    <row r="96" spans="1:21" ht="18">
      <c r="A96" s="1099"/>
      <c r="B96" s="1099"/>
      <c r="C96" s="1099"/>
      <c r="D96" s="1099"/>
      <c r="E96" s="1099"/>
      <c r="F96" s="69"/>
      <c r="G96" s="70"/>
      <c r="H96" s="69"/>
      <c r="I96" s="1100"/>
      <c r="J96" s="1100"/>
      <c r="K96" s="1100"/>
      <c r="L96" s="1100"/>
    </row>
    <row r="97" spans="1:15" ht="18">
      <c r="A97" s="1099"/>
      <c r="B97" s="1099"/>
      <c r="C97" s="1099"/>
      <c r="D97" s="1099"/>
      <c r="E97" s="1099"/>
      <c r="F97" s="69"/>
      <c r="G97" s="70"/>
      <c r="H97" s="69"/>
      <c r="I97" s="1100"/>
      <c r="J97" s="1100"/>
      <c r="K97" s="1100"/>
      <c r="L97" s="1100"/>
    </row>
    <row r="98" spans="1:15">
      <c r="A98" s="11"/>
      <c r="G98" s="71"/>
      <c r="N98" s="20"/>
    </row>
    <row r="99" spans="1:15">
      <c r="A99" s="11"/>
      <c r="G99" s="71"/>
    </row>
    <row r="100" spans="1:15">
      <c r="I100" s="19"/>
    </row>
    <row r="101" spans="1:15">
      <c r="I101" s="19"/>
      <c r="J101" s="19"/>
    </row>
    <row r="102" spans="1:15" ht="15.75">
      <c r="J102" s="19"/>
      <c r="M102" s="18"/>
      <c r="N102" s="18"/>
      <c r="O102" s="18"/>
    </row>
    <row r="103" spans="1:15" ht="15.75">
      <c r="C103" s="22"/>
      <c r="I103" s="18"/>
      <c r="J103" s="19"/>
    </row>
    <row r="104" spans="1:15" ht="15.75">
      <c r="C104" s="22"/>
      <c r="I104" s="21"/>
    </row>
    <row r="105" spans="1:15" ht="15.75">
      <c r="C105" s="22"/>
      <c r="I105" s="18"/>
    </row>
    <row r="107" spans="1:15">
      <c r="I107" s="19"/>
    </row>
    <row r="108" spans="1:15">
      <c r="I108" s="19"/>
    </row>
    <row r="109" spans="1:15">
      <c r="I109" s="19"/>
    </row>
    <row r="110" spans="1:15">
      <c r="I110" s="19"/>
    </row>
    <row r="111" spans="1:15">
      <c r="I111" s="19"/>
      <c r="J111" s="19"/>
    </row>
    <row r="113" spans="2:9" ht="15.75">
      <c r="I113" s="18"/>
    </row>
    <row r="114" spans="2:9" ht="15.75">
      <c r="B114" s="22"/>
      <c r="D114" s="22"/>
      <c r="E114" s="22"/>
      <c r="F114" s="22"/>
      <c r="G114" s="22"/>
      <c r="H114" s="22"/>
      <c r="I114" s="22"/>
    </row>
    <row r="115" spans="2:9" ht="15.75">
      <c r="B115" s="22"/>
      <c r="D115" s="22"/>
      <c r="E115" s="22"/>
      <c r="F115" s="22"/>
      <c r="G115" s="22"/>
      <c r="H115" s="22"/>
      <c r="I115" s="22"/>
    </row>
    <row r="116" spans="2:9" ht="15.75">
      <c r="B116" s="22"/>
      <c r="D116" s="22"/>
      <c r="E116" s="22"/>
      <c r="F116" s="22"/>
      <c r="G116" s="22"/>
      <c r="H116" s="22"/>
      <c r="I116" s="22"/>
    </row>
  </sheetData>
  <sheetProtection algorithmName="SHA-512" hashValue="1qlvU8krTdLh9LngCUbq8Hy6hQfTGXtt+e2wEqbYSQLCs7lS2OrwZ6tf0LHwRNVDrKhWJJiWg6B0X4qz1q1W8w==" saltValue="DW4+cPC8ggroY3yLZA74cg==" spinCount="100000" sheet="1" formatCells="0" formatColumns="0" formatRows="0" insertColumns="0" insertRows="0" insertHyperlinks="0" deleteRows="0"/>
  <mergeCells count="254">
    <mergeCell ref="F1:G1"/>
    <mergeCell ref="H1:V1"/>
    <mergeCell ref="O66:P66"/>
    <mergeCell ref="S77:T77"/>
    <mergeCell ref="S81:T81"/>
    <mergeCell ref="S70:T70"/>
    <mergeCell ref="S71:T71"/>
    <mergeCell ref="S72:T72"/>
    <mergeCell ref="S74:T74"/>
    <mergeCell ref="J2:V2"/>
    <mergeCell ref="O72:P72"/>
    <mergeCell ref="O63:P63"/>
    <mergeCell ref="O58:P58"/>
    <mergeCell ref="O59:P59"/>
    <mergeCell ref="J59:K59"/>
    <mergeCell ref="S78:T78"/>
    <mergeCell ref="R56:T56"/>
    <mergeCell ref="S57:T57"/>
    <mergeCell ref="E62:G62"/>
    <mergeCell ref="D29:E29"/>
    <mergeCell ref="D41:E41"/>
    <mergeCell ref="D42:E42"/>
    <mergeCell ref="H58:I58"/>
    <mergeCell ref="D19:E19"/>
    <mergeCell ref="D13:E13"/>
    <mergeCell ref="D17:E17"/>
    <mergeCell ref="N55:P55"/>
    <mergeCell ref="D12:E12"/>
    <mergeCell ref="D43:E43"/>
    <mergeCell ref="J56:K56"/>
    <mergeCell ref="J54:K54"/>
    <mergeCell ref="O68:P68"/>
    <mergeCell ref="O64:P64"/>
    <mergeCell ref="O65:P65"/>
    <mergeCell ref="A51:D51"/>
    <mergeCell ref="H59:I59"/>
    <mergeCell ref="E66:G66"/>
    <mergeCell ref="H51:I51"/>
    <mergeCell ref="H63:I63"/>
    <mergeCell ref="H65:I65"/>
    <mergeCell ref="E63:G63"/>
    <mergeCell ref="E61:G61"/>
    <mergeCell ref="E60:G60"/>
    <mergeCell ref="E53:I53"/>
    <mergeCell ref="H64:I64"/>
    <mergeCell ref="A61:D61"/>
    <mergeCell ref="H62:I62"/>
    <mergeCell ref="D20:E20"/>
    <mergeCell ref="O71:P71"/>
    <mergeCell ref="J60:K60"/>
    <mergeCell ref="J67:K67"/>
    <mergeCell ref="J62:K62"/>
    <mergeCell ref="J69:K69"/>
    <mergeCell ref="J61:K61"/>
    <mergeCell ref="J68:K68"/>
    <mergeCell ref="O67:P67"/>
    <mergeCell ref="O73:P73"/>
    <mergeCell ref="S58:T58"/>
    <mergeCell ref="S59:T59"/>
    <mergeCell ref="S60:T60"/>
    <mergeCell ref="S61:T61"/>
    <mergeCell ref="S62:T62"/>
    <mergeCell ref="S75:T75"/>
    <mergeCell ref="S83:T83"/>
    <mergeCell ref="N51:O51"/>
    <mergeCell ref="S69:T69"/>
    <mergeCell ref="M53:P53"/>
    <mergeCell ref="S65:T65"/>
    <mergeCell ref="S66:T66"/>
    <mergeCell ref="S67:T67"/>
    <mergeCell ref="S68:T68"/>
    <mergeCell ref="S79:T79"/>
    <mergeCell ref="S73:T73"/>
    <mergeCell ref="N56:P56"/>
    <mergeCell ref="S63:T63"/>
    <mergeCell ref="S64:T64"/>
    <mergeCell ref="O77:P77"/>
    <mergeCell ref="O69:P69"/>
    <mergeCell ref="O60:P60"/>
    <mergeCell ref="O61:P61"/>
    <mergeCell ref="O62:P62"/>
    <mergeCell ref="J63:K63"/>
    <mergeCell ref="J65:K65"/>
    <mergeCell ref="H60:I60"/>
    <mergeCell ref="J66:K66"/>
    <mergeCell ref="J64:K64"/>
    <mergeCell ref="J57:K57"/>
    <mergeCell ref="E72:G72"/>
    <mergeCell ref="E73:G73"/>
    <mergeCell ref="H72:I72"/>
    <mergeCell ref="H73:I73"/>
    <mergeCell ref="H71:I71"/>
    <mergeCell ref="E67:G67"/>
    <mergeCell ref="J73:K73"/>
    <mergeCell ref="H67:I67"/>
    <mergeCell ref="J72:K72"/>
    <mergeCell ref="F85:F86"/>
    <mergeCell ref="G85:G86"/>
    <mergeCell ref="S82:T82"/>
    <mergeCell ref="S80:T80"/>
    <mergeCell ref="J75:K75"/>
    <mergeCell ref="I95:J95"/>
    <mergeCell ref="A92:E92"/>
    <mergeCell ref="A93:E93"/>
    <mergeCell ref="I89:J89"/>
    <mergeCell ref="A90:E90"/>
    <mergeCell ref="A91:E91"/>
    <mergeCell ref="A95:E95"/>
    <mergeCell ref="A89:E89"/>
    <mergeCell ref="H85:H86"/>
    <mergeCell ref="A88:E88"/>
    <mergeCell ref="I87:J87"/>
    <mergeCell ref="O87:P87"/>
    <mergeCell ref="R88:T88"/>
    <mergeCell ref="S87:T87"/>
    <mergeCell ref="S84:T84"/>
    <mergeCell ref="S85:T85"/>
    <mergeCell ref="S86:T86"/>
    <mergeCell ref="A97:E97"/>
    <mergeCell ref="I96:J96"/>
    <mergeCell ref="K96:L96"/>
    <mergeCell ref="E69:G69"/>
    <mergeCell ref="E71:G71"/>
    <mergeCell ref="I94:J94"/>
    <mergeCell ref="A87:E87"/>
    <mergeCell ref="A85:E86"/>
    <mergeCell ref="A96:E96"/>
    <mergeCell ref="K95:L95"/>
    <mergeCell ref="I92:J92"/>
    <mergeCell ref="H75:I75"/>
    <mergeCell ref="J78:K78"/>
    <mergeCell ref="J70:K70"/>
    <mergeCell ref="K89:L89"/>
    <mergeCell ref="K88:L88"/>
    <mergeCell ref="I88:J88"/>
    <mergeCell ref="K85:L86"/>
    <mergeCell ref="I97:J97"/>
    <mergeCell ref="K97:L97"/>
    <mergeCell ref="K94:L94"/>
    <mergeCell ref="K92:L92"/>
    <mergeCell ref="I93:J93"/>
    <mergeCell ref="A94:E94"/>
    <mergeCell ref="A2:B2"/>
    <mergeCell ref="D4:E4"/>
    <mergeCell ref="J58:K58"/>
    <mergeCell ref="D37:E37"/>
    <mergeCell ref="D30:E30"/>
    <mergeCell ref="D14:E14"/>
    <mergeCell ref="D35:E35"/>
    <mergeCell ref="J51:L51"/>
    <mergeCell ref="D38:E38"/>
    <mergeCell ref="D45:E45"/>
    <mergeCell ref="D48:E48"/>
    <mergeCell ref="H54:I54"/>
    <mergeCell ref="F51:G51"/>
    <mergeCell ref="D44:E44"/>
    <mergeCell ref="F2:G2"/>
    <mergeCell ref="D49:E49"/>
    <mergeCell ref="H57:I57"/>
    <mergeCell ref="A57:D57"/>
    <mergeCell ref="J53:K53"/>
    <mergeCell ref="C2:D2"/>
    <mergeCell ref="D33:E33"/>
    <mergeCell ref="D15:E15"/>
    <mergeCell ref="D9:E9"/>
    <mergeCell ref="D11:E11"/>
    <mergeCell ref="D50:E50"/>
    <mergeCell ref="E54:F54"/>
    <mergeCell ref="A58:D59"/>
    <mergeCell ref="D23:E23"/>
    <mergeCell ref="D21:E21"/>
    <mergeCell ref="E59:G59"/>
    <mergeCell ref="E58:G58"/>
    <mergeCell ref="D47:E47"/>
    <mergeCell ref="D22:E22"/>
    <mergeCell ref="E56:I56"/>
    <mergeCell ref="E57:G57"/>
    <mergeCell ref="D25:E25"/>
    <mergeCell ref="D26:E26"/>
    <mergeCell ref="D27:E27"/>
    <mergeCell ref="D34:E34"/>
    <mergeCell ref="D39:E39"/>
    <mergeCell ref="P51:Q51"/>
    <mergeCell ref="O57:P57"/>
    <mergeCell ref="Q93:Q94"/>
    <mergeCell ref="I90:J90"/>
    <mergeCell ref="K90:L90"/>
    <mergeCell ref="I91:J91"/>
    <mergeCell ref="K91:L91"/>
    <mergeCell ref="J74:K74"/>
    <mergeCell ref="N93:P93"/>
    <mergeCell ref="K93:L93"/>
    <mergeCell ref="N90:Q92"/>
    <mergeCell ref="O86:P86"/>
    <mergeCell ref="H74:I74"/>
    <mergeCell ref="J77:K77"/>
    <mergeCell ref="N94:P94"/>
    <mergeCell ref="I85:J86"/>
    <mergeCell ref="N89:P89"/>
    <mergeCell ref="O80:P80"/>
    <mergeCell ref="O79:P79"/>
    <mergeCell ref="O78:P78"/>
    <mergeCell ref="E78:I78"/>
    <mergeCell ref="N88:P88"/>
    <mergeCell ref="O85:P85"/>
    <mergeCell ref="K87:L87"/>
    <mergeCell ref="M54:P54"/>
    <mergeCell ref="O84:P84"/>
    <mergeCell ref="O83:P83"/>
    <mergeCell ref="E81:I81"/>
    <mergeCell ref="J81:K81"/>
    <mergeCell ref="E83:I83"/>
    <mergeCell ref="A84:L84"/>
    <mergeCell ref="E74:G74"/>
    <mergeCell ref="H77:I77"/>
    <mergeCell ref="E77:G77"/>
    <mergeCell ref="E64:G64"/>
    <mergeCell ref="E65:G65"/>
    <mergeCell ref="E68:G68"/>
    <mergeCell ref="O82:P82"/>
    <mergeCell ref="O70:P70"/>
    <mergeCell ref="O75:P75"/>
    <mergeCell ref="O81:P81"/>
    <mergeCell ref="O74:P74"/>
    <mergeCell ref="J71:K71"/>
    <mergeCell ref="H66:I66"/>
    <mergeCell ref="E70:G70"/>
    <mergeCell ref="H68:I68"/>
    <mergeCell ref="H70:I70"/>
    <mergeCell ref="H69:I69"/>
    <mergeCell ref="W2:W3"/>
    <mergeCell ref="T51:U51"/>
    <mergeCell ref="V51:W51"/>
    <mergeCell ref="E76:G76"/>
    <mergeCell ref="H76:I76"/>
    <mergeCell ref="J76:K76"/>
    <mergeCell ref="D36:E36"/>
    <mergeCell ref="D3:E3"/>
    <mergeCell ref="D32:E32"/>
    <mergeCell ref="D31:E31"/>
    <mergeCell ref="D5:E5"/>
    <mergeCell ref="D6:E6"/>
    <mergeCell ref="D7:E7"/>
    <mergeCell ref="D8:E8"/>
    <mergeCell ref="D10:E10"/>
    <mergeCell ref="D16:E16"/>
    <mergeCell ref="D18:E18"/>
    <mergeCell ref="D24:E24"/>
    <mergeCell ref="D28:E28"/>
    <mergeCell ref="D40:E40"/>
    <mergeCell ref="D46:E46"/>
    <mergeCell ref="E75:G75"/>
    <mergeCell ref="H2:I2"/>
    <mergeCell ref="H61:I61"/>
  </mergeCells>
  <phoneticPr fontId="0" type="noConversion"/>
  <dataValidations count="1">
    <dataValidation type="list" allowBlank="1" showInputMessage="1" showErrorMessage="1" sqref="C4:C49" xr:uid="{00000000-0002-0000-0600-000000000000}">
      <formula1>$Y$1:$Y$3</formula1>
    </dataValidation>
  </dataValidations>
  <hyperlinks>
    <hyperlink ref="H3" location="Glossaire!A5" display="Cotisations" xr:uid="{00000000-0004-0000-0600-000000000000}"/>
    <hyperlink ref="I3" location="Glossaire!A6" display="Autres" xr:uid="{00000000-0004-0000-0600-000001000000}"/>
    <hyperlink ref="M3" location="Glossaire!A11" display="Dépenses de bureau" xr:uid="{00000000-0004-0000-0600-000002000000}"/>
    <hyperlink ref="O3" location="Glossaire!A13" display="Dépenses de l'exécutif" xr:uid="{00000000-0004-0000-0600-000003000000}"/>
    <hyperlink ref="P3" location="Glossaire!A14" display="Négociations" xr:uid="{00000000-0004-0000-0600-000004000000}"/>
    <hyperlink ref="Q3" location="Glossaire!A15" display="Griefs et arbitrages" xr:uid="{00000000-0004-0000-0600-000005000000}"/>
    <hyperlink ref="S3" location="Glossaire!A17" display="Congrès et conférences" xr:uid="{00000000-0004-0000-0600-000006000000}"/>
    <hyperlink ref="V3" location="Glossaire!A20" display="Autres" xr:uid="{00000000-0004-0000-0600-000007000000}"/>
    <hyperlink ref="J3" location="Glossaire!A8" display="Capitation du SCFP" xr:uid="{00000000-0004-0000-0600-000008000000}"/>
    <hyperlink ref="L3" location="Glossaire!A10" display="Salaires" xr:uid="{00000000-0004-0000-0600-000009000000}"/>
    <hyperlink ref="N3" location="Glossaire!A12" display="Achats spéciaux" xr:uid="{00000000-0004-0000-0600-00000A000000}"/>
    <hyperlink ref="T3" location="Glossaire!A18" display="Formation" xr:uid="{00000000-0004-0000-0600-00000B000000}"/>
    <hyperlink ref="U3" location="Glossaire!A19" display="Contributions      et dons" xr:uid="{00000000-0004-0000-0600-00000C000000}"/>
    <hyperlink ref="R3" location="Glossaire!A16" display="Autres comités" xr:uid="{00000000-0004-0000-0600-00000D000000}"/>
    <hyperlink ref="K3" location="Glossaire!A9" display="Droits d'adhésion" xr:uid="{00000000-0004-0000-0600-00000E000000}"/>
  </hyperlinks>
  <printOptions horizontalCentered="1" verticalCentered="1"/>
  <pageMargins left="0" right="0" top="0" bottom="0" header="0.118110236220472" footer="0.118110236220472"/>
  <pageSetup paperSize="5" scale="47" orientation="landscape" cellComments="asDisplayed" r:id="rId1"/>
  <headerFooter alignWithMargins="0"/>
  <rowBreaks count="1" manualBreakCount="1">
    <brk id="52" max="21"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Y116"/>
  <sheetViews>
    <sheetView showGridLines="0" showZeros="0" zoomScale="75" zoomScaleNormal="75" zoomScaleSheetLayoutView="75" workbookViewId="0">
      <pane ySplit="3" topLeftCell="A64" activePane="bottomLeft" state="frozen"/>
      <selection activeCell="W45" sqref="W45"/>
      <selection pane="bottomLeft" activeCell="W45" sqref="W45"/>
    </sheetView>
  </sheetViews>
  <sheetFormatPr defaultColWidth="9.140625" defaultRowHeight="12.75"/>
  <cols>
    <col min="1" max="1" width="6.28515625" style="10" customWidth="1"/>
    <col min="2" max="2" width="12.42578125" style="11" customWidth="1"/>
    <col min="3" max="3" width="11.85546875" style="11" customWidth="1"/>
    <col min="4" max="4" width="24.140625" style="11" customWidth="1"/>
    <col min="5" max="5" width="12.7109375" style="11" customWidth="1"/>
    <col min="6" max="6" width="23.7109375" style="11" customWidth="1"/>
    <col min="7" max="7" width="18.5703125" style="11" customWidth="1"/>
    <col min="8" max="8" width="18.7109375" style="11" customWidth="1"/>
    <col min="9" max="9" width="20.85546875" style="11" customWidth="1"/>
    <col min="10" max="10" width="19" style="11" customWidth="1"/>
    <col min="11" max="15" width="15.7109375" style="11" customWidth="1"/>
    <col min="16" max="16" width="16.28515625" style="11" customWidth="1"/>
    <col min="17" max="23" width="15.7109375" style="11" customWidth="1"/>
    <col min="24" max="24" width="28" style="11" customWidth="1"/>
    <col min="25" max="25" width="0" style="11" hidden="1" customWidth="1"/>
    <col min="26" max="16384" width="9.140625" style="11"/>
  </cols>
  <sheetData>
    <row r="1" spans="1:25" s="103" customFormat="1" ht="28.5" customHeight="1" thickBot="1">
      <c r="A1" s="149"/>
      <c r="B1" s="149"/>
      <c r="C1" s="149"/>
      <c r="D1" s="149"/>
      <c r="E1" s="149"/>
      <c r="F1" s="1011" t="s">
        <v>54</v>
      </c>
      <c r="G1" s="1012"/>
      <c r="H1" s="1013" t="s">
        <v>55</v>
      </c>
      <c r="I1" s="1014"/>
      <c r="J1" s="1014"/>
      <c r="K1" s="1014"/>
      <c r="L1" s="1014"/>
      <c r="M1" s="1014"/>
      <c r="N1" s="1014"/>
      <c r="O1" s="1014"/>
      <c r="P1" s="1014"/>
      <c r="Q1" s="1014"/>
      <c r="R1" s="1014"/>
      <c r="S1" s="1014"/>
      <c r="T1" s="1014"/>
      <c r="U1" s="1014"/>
      <c r="V1" s="1014"/>
      <c r="W1" s="768"/>
    </row>
    <row r="2" spans="1:25" s="664" customFormat="1" ht="30" customHeight="1" thickTop="1" thickBot="1">
      <c r="A2" s="904" t="s">
        <v>56</v>
      </c>
      <c r="B2" s="905"/>
      <c r="C2" s="1015" t="s">
        <v>129</v>
      </c>
      <c r="D2" s="1016"/>
      <c r="E2" s="663">
        <f>'POUR DEBUTER'!J6</f>
        <v>0</v>
      </c>
      <c r="F2" s="1082" t="s">
        <v>58</v>
      </c>
      <c r="G2" s="889"/>
      <c r="H2" s="863" t="s">
        <v>59</v>
      </c>
      <c r="I2" s="864"/>
      <c r="J2" s="890" t="s">
        <v>60</v>
      </c>
      <c r="K2" s="891"/>
      <c r="L2" s="891"/>
      <c r="M2" s="891"/>
      <c r="N2" s="891"/>
      <c r="O2" s="891"/>
      <c r="P2" s="891"/>
      <c r="Q2" s="891"/>
      <c r="R2" s="891"/>
      <c r="S2" s="891"/>
      <c r="T2" s="891"/>
      <c r="U2" s="891"/>
      <c r="V2" s="891"/>
      <c r="W2" s="825" t="s">
        <v>61</v>
      </c>
      <c r="Y2" s="665" t="s">
        <v>62</v>
      </c>
    </row>
    <row r="3" spans="1:25" s="671" customFormat="1" ht="48" customHeight="1" thickBot="1">
      <c r="A3" s="666" t="s">
        <v>63</v>
      </c>
      <c r="B3" s="667" t="s">
        <v>64</v>
      </c>
      <c r="C3" s="668" t="s">
        <v>65</v>
      </c>
      <c r="D3" s="910" t="s">
        <v>66</v>
      </c>
      <c r="E3" s="911"/>
      <c r="F3" s="669" t="s">
        <v>67</v>
      </c>
      <c r="G3" s="670" t="s">
        <v>68</v>
      </c>
      <c r="H3" s="669" t="s">
        <v>69</v>
      </c>
      <c r="I3" s="669" t="s">
        <v>70</v>
      </c>
      <c r="J3" s="670" t="s">
        <v>71</v>
      </c>
      <c r="K3" s="670" t="s">
        <v>72</v>
      </c>
      <c r="L3" s="670" t="s">
        <v>73</v>
      </c>
      <c r="M3" s="670" t="s">
        <v>74</v>
      </c>
      <c r="N3" s="670" t="s">
        <v>75</v>
      </c>
      <c r="O3" s="670" t="s">
        <v>76</v>
      </c>
      <c r="P3" s="670" t="s">
        <v>77</v>
      </c>
      <c r="Q3" s="670" t="s">
        <v>78</v>
      </c>
      <c r="R3" s="670" t="s">
        <v>79</v>
      </c>
      <c r="S3" s="670" t="s">
        <v>80</v>
      </c>
      <c r="T3" s="670" t="s">
        <v>81</v>
      </c>
      <c r="U3" s="670" t="s">
        <v>82</v>
      </c>
      <c r="V3" s="769" t="s">
        <v>70</v>
      </c>
      <c r="W3" s="826"/>
    </row>
    <row r="4" spans="1:25" ht="23.1" customHeight="1">
      <c r="A4" s="7"/>
      <c r="B4" s="4"/>
      <c r="C4" s="121"/>
      <c r="D4" s="1134"/>
      <c r="E4" s="1135"/>
      <c r="F4" s="76">
        <f t="shared" ref="F4:F49" si="0">SUM(H4:I4)</f>
        <v>0</v>
      </c>
      <c r="G4" s="77">
        <f t="shared" ref="G4:G19" si="1">SUM(J4:V4)</f>
        <v>0</v>
      </c>
      <c r="H4" s="97"/>
      <c r="I4" s="78"/>
      <c r="J4" s="79"/>
      <c r="K4" s="80"/>
      <c r="L4" s="80"/>
      <c r="M4" s="80"/>
      <c r="N4" s="80"/>
      <c r="O4" s="80"/>
      <c r="P4" s="80"/>
      <c r="Q4" s="80"/>
      <c r="R4" s="80"/>
      <c r="S4" s="80"/>
      <c r="T4" s="74"/>
      <c r="U4" s="74"/>
      <c r="V4" s="74"/>
      <c r="W4" s="78"/>
    </row>
    <row r="5" spans="1:25" ht="23.1" customHeight="1">
      <c r="A5" s="8"/>
      <c r="B5" s="5"/>
      <c r="C5" s="120"/>
      <c r="D5" s="902"/>
      <c r="E5" s="903"/>
      <c r="F5" s="76">
        <f t="shared" si="0"/>
        <v>0</v>
      </c>
      <c r="G5" s="77">
        <f t="shared" si="1"/>
        <v>0</v>
      </c>
      <c r="H5" s="98"/>
      <c r="I5" s="81"/>
      <c r="J5" s="82"/>
      <c r="K5" s="83"/>
      <c r="L5" s="83"/>
      <c r="M5" s="83"/>
      <c r="N5" s="83"/>
      <c r="O5" s="83"/>
      <c r="P5" s="83"/>
      <c r="Q5" s="83"/>
      <c r="R5" s="83"/>
      <c r="S5" s="83"/>
      <c r="T5" s="75"/>
      <c r="U5" s="75"/>
      <c r="V5" s="75"/>
      <c r="W5" s="81"/>
    </row>
    <row r="6" spans="1:25" ht="23.1" customHeight="1">
      <c r="A6" s="8"/>
      <c r="B6" s="5"/>
      <c r="C6" s="120"/>
      <c r="D6" s="902"/>
      <c r="E6" s="903"/>
      <c r="F6" s="76">
        <f t="shared" si="0"/>
        <v>0</v>
      </c>
      <c r="G6" s="77">
        <f t="shared" si="1"/>
        <v>0</v>
      </c>
      <c r="H6" s="98"/>
      <c r="I6" s="81"/>
      <c r="J6" s="82"/>
      <c r="K6" s="83"/>
      <c r="L6" s="83"/>
      <c r="M6" s="83"/>
      <c r="N6" s="83"/>
      <c r="O6" s="83"/>
      <c r="P6" s="83"/>
      <c r="Q6" s="83"/>
      <c r="R6" s="83"/>
      <c r="S6" s="83"/>
      <c r="T6" s="75"/>
      <c r="U6" s="75"/>
      <c r="V6" s="75"/>
      <c r="W6" s="81"/>
    </row>
    <row r="7" spans="1:25" ht="23.1" customHeight="1">
      <c r="A7" s="8"/>
      <c r="B7" s="5"/>
      <c r="C7" s="120"/>
      <c r="D7" s="902"/>
      <c r="E7" s="903"/>
      <c r="F7" s="76">
        <f>SUM(H7:I7)</f>
        <v>0</v>
      </c>
      <c r="G7" s="77">
        <f t="shared" si="1"/>
        <v>0</v>
      </c>
      <c r="H7" s="98"/>
      <c r="I7" s="81"/>
      <c r="J7" s="82"/>
      <c r="K7" s="83"/>
      <c r="L7" s="83"/>
      <c r="M7" s="83"/>
      <c r="N7" s="83"/>
      <c r="O7" s="83"/>
      <c r="P7" s="83"/>
      <c r="Q7" s="83"/>
      <c r="R7" s="83"/>
      <c r="S7" s="83"/>
      <c r="T7" s="75"/>
      <c r="U7" s="75"/>
      <c r="V7" s="75"/>
      <c r="W7" s="81"/>
    </row>
    <row r="8" spans="1:25" ht="23.1" customHeight="1">
      <c r="A8" s="8"/>
      <c r="B8" s="5"/>
      <c r="C8" s="120"/>
      <c r="D8" s="902"/>
      <c r="E8" s="903"/>
      <c r="F8" s="76">
        <f t="shared" si="0"/>
        <v>0</v>
      </c>
      <c r="G8" s="77">
        <f t="shared" si="1"/>
        <v>0</v>
      </c>
      <c r="H8" s="98"/>
      <c r="I8" s="81"/>
      <c r="J8" s="82"/>
      <c r="K8" s="83"/>
      <c r="L8" s="83"/>
      <c r="M8" s="83"/>
      <c r="N8" s="83"/>
      <c r="O8" s="83"/>
      <c r="P8" s="83"/>
      <c r="Q8" s="83"/>
      <c r="R8" s="83"/>
      <c r="S8" s="83"/>
      <c r="T8" s="75"/>
      <c r="U8" s="75"/>
      <c r="V8" s="75"/>
      <c r="W8" s="81"/>
    </row>
    <row r="9" spans="1:25" ht="23.1" customHeight="1">
      <c r="A9" s="8"/>
      <c r="B9" s="5"/>
      <c r="C9" s="120"/>
      <c r="D9" s="902"/>
      <c r="E9" s="903"/>
      <c r="F9" s="76">
        <f t="shared" si="0"/>
        <v>0</v>
      </c>
      <c r="G9" s="77">
        <f t="shared" si="1"/>
        <v>0</v>
      </c>
      <c r="H9" s="98"/>
      <c r="I9" s="81"/>
      <c r="J9" s="82"/>
      <c r="K9" s="83"/>
      <c r="L9" s="83"/>
      <c r="M9" s="83"/>
      <c r="N9" s="83"/>
      <c r="O9" s="83"/>
      <c r="P9" s="83"/>
      <c r="Q9" s="83"/>
      <c r="R9" s="83"/>
      <c r="S9" s="83"/>
      <c r="T9" s="75"/>
      <c r="U9" s="75"/>
      <c r="V9" s="75"/>
      <c r="W9" s="81"/>
    </row>
    <row r="10" spans="1:25" ht="23.1" customHeight="1">
      <c r="A10" s="8"/>
      <c r="B10" s="5"/>
      <c r="C10" s="120"/>
      <c r="D10" s="902"/>
      <c r="E10" s="903"/>
      <c r="F10" s="76">
        <f t="shared" si="0"/>
        <v>0</v>
      </c>
      <c r="G10" s="77">
        <f t="shared" si="1"/>
        <v>0</v>
      </c>
      <c r="H10" s="98"/>
      <c r="I10" s="81"/>
      <c r="J10" s="82"/>
      <c r="K10" s="83"/>
      <c r="L10" s="83"/>
      <c r="M10" s="83"/>
      <c r="N10" s="83"/>
      <c r="O10" s="83"/>
      <c r="P10" s="83"/>
      <c r="Q10" s="83"/>
      <c r="R10" s="83"/>
      <c r="S10" s="83"/>
      <c r="T10" s="75"/>
      <c r="U10" s="75"/>
      <c r="V10" s="75"/>
      <c r="W10" s="81"/>
    </row>
    <row r="11" spans="1:25" ht="23.1" customHeight="1">
      <c r="A11" s="8"/>
      <c r="B11" s="5"/>
      <c r="C11" s="120"/>
      <c r="D11" s="902"/>
      <c r="E11" s="903"/>
      <c r="F11" s="76">
        <f t="shared" si="0"/>
        <v>0</v>
      </c>
      <c r="G11" s="77">
        <f t="shared" si="1"/>
        <v>0</v>
      </c>
      <c r="H11" s="98"/>
      <c r="I11" s="81"/>
      <c r="J11" s="82"/>
      <c r="K11" s="83"/>
      <c r="L11" s="83"/>
      <c r="M11" s="83"/>
      <c r="N11" s="83"/>
      <c r="O11" s="83"/>
      <c r="P11" s="83"/>
      <c r="Q11" s="83"/>
      <c r="R11" s="83"/>
      <c r="S11" s="83"/>
      <c r="T11" s="75"/>
      <c r="U11" s="75"/>
      <c r="V11" s="75"/>
      <c r="W11" s="81"/>
    </row>
    <row r="12" spans="1:25" ht="23.1" customHeight="1">
      <c r="A12" s="8"/>
      <c r="B12" s="5"/>
      <c r="C12" s="120"/>
      <c r="D12" s="902"/>
      <c r="E12" s="903"/>
      <c r="F12" s="76">
        <f t="shared" si="0"/>
        <v>0</v>
      </c>
      <c r="G12" s="77">
        <f t="shared" si="1"/>
        <v>0</v>
      </c>
      <c r="H12" s="98"/>
      <c r="I12" s="81"/>
      <c r="J12" s="82"/>
      <c r="K12" s="83"/>
      <c r="L12" s="83"/>
      <c r="M12" s="83"/>
      <c r="N12" s="83"/>
      <c r="O12" s="83"/>
      <c r="P12" s="83"/>
      <c r="Q12" s="83"/>
      <c r="R12" s="83"/>
      <c r="S12" s="83"/>
      <c r="T12" s="75"/>
      <c r="U12" s="75"/>
      <c r="V12" s="75"/>
      <c r="W12" s="81"/>
    </row>
    <row r="13" spans="1:25" ht="23.1" customHeight="1">
      <c r="A13" s="8"/>
      <c r="B13" s="5"/>
      <c r="C13" s="120"/>
      <c r="D13" s="902"/>
      <c r="E13" s="903"/>
      <c r="F13" s="76">
        <f t="shared" si="0"/>
        <v>0</v>
      </c>
      <c r="G13" s="77">
        <f t="shared" si="1"/>
        <v>0</v>
      </c>
      <c r="H13" s="98"/>
      <c r="I13" s="81"/>
      <c r="J13" s="82"/>
      <c r="K13" s="83"/>
      <c r="L13" s="83"/>
      <c r="M13" s="83"/>
      <c r="N13" s="83"/>
      <c r="O13" s="83"/>
      <c r="P13" s="83"/>
      <c r="Q13" s="83"/>
      <c r="R13" s="83"/>
      <c r="S13" s="83"/>
      <c r="T13" s="75"/>
      <c r="U13" s="75"/>
      <c r="V13" s="75"/>
      <c r="W13" s="81"/>
    </row>
    <row r="14" spans="1:25" ht="23.1" customHeight="1">
      <c r="A14" s="8"/>
      <c r="B14" s="5"/>
      <c r="C14" s="120"/>
      <c r="D14" s="902"/>
      <c r="E14" s="903"/>
      <c r="F14" s="76">
        <f t="shared" si="0"/>
        <v>0</v>
      </c>
      <c r="G14" s="77">
        <f t="shared" si="1"/>
        <v>0</v>
      </c>
      <c r="H14" s="98"/>
      <c r="I14" s="81"/>
      <c r="J14" s="82"/>
      <c r="K14" s="83"/>
      <c r="L14" s="83"/>
      <c r="M14" s="83"/>
      <c r="N14" s="83"/>
      <c r="O14" s="83"/>
      <c r="P14" s="83"/>
      <c r="Q14" s="83"/>
      <c r="R14" s="83"/>
      <c r="S14" s="83"/>
      <c r="T14" s="75"/>
      <c r="U14" s="75"/>
      <c r="V14" s="75"/>
      <c r="W14" s="81"/>
    </row>
    <row r="15" spans="1:25" ht="23.1" customHeight="1">
      <c r="A15" s="8"/>
      <c r="B15" s="5"/>
      <c r="C15" s="120"/>
      <c r="D15" s="902"/>
      <c r="E15" s="903"/>
      <c r="F15" s="76">
        <f t="shared" si="0"/>
        <v>0</v>
      </c>
      <c r="G15" s="77">
        <f t="shared" si="1"/>
        <v>0</v>
      </c>
      <c r="H15" s="98"/>
      <c r="I15" s="81"/>
      <c r="J15" s="82"/>
      <c r="K15" s="83"/>
      <c r="L15" s="83"/>
      <c r="M15" s="83"/>
      <c r="N15" s="83"/>
      <c r="O15" s="83"/>
      <c r="P15" s="83"/>
      <c r="Q15" s="83"/>
      <c r="R15" s="83"/>
      <c r="S15" s="83"/>
      <c r="T15" s="75"/>
      <c r="U15" s="75"/>
      <c r="V15" s="75"/>
      <c r="W15" s="81"/>
    </row>
    <row r="16" spans="1:25" ht="23.1" customHeight="1">
      <c r="A16" s="8"/>
      <c r="B16" s="5"/>
      <c r="C16" s="120"/>
      <c r="D16" s="902"/>
      <c r="E16" s="903"/>
      <c r="F16" s="76">
        <f t="shared" si="0"/>
        <v>0</v>
      </c>
      <c r="G16" s="77">
        <f t="shared" si="1"/>
        <v>0</v>
      </c>
      <c r="H16" s="98"/>
      <c r="I16" s="81"/>
      <c r="J16" s="82"/>
      <c r="K16" s="83"/>
      <c r="L16" s="83"/>
      <c r="M16" s="83"/>
      <c r="N16" s="83"/>
      <c r="O16" s="83"/>
      <c r="P16" s="83"/>
      <c r="Q16" s="83"/>
      <c r="R16" s="83"/>
      <c r="S16" s="83"/>
      <c r="T16" s="75"/>
      <c r="U16" s="75"/>
      <c r="V16" s="75"/>
      <c r="W16" s="81"/>
    </row>
    <row r="17" spans="1:23" ht="23.1" customHeight="1">
      <c r="A17" s="8"/>
      <c r="B17" s="5"/>
      <c r="C17" s="120"/>
      <c r="D17" s="902"/>
      <c r="E17" s="903"/>
      <c r="F17" s="76">
        <f t="shared" si="0"/>
        <v>0</v>
      </c>
      <c r="G17" s="77">
        <f t="shared" si="1"/>
        <v>0</v>
      </c>
      <c r="H17" s="98"/>
      <c r="I17" s="81"/>
      <c r="J17" s="82"/>
      <c r="K17" s="83"/>
      <c r="L17" s="83"/>
      <c r="M17" s="83"/>
      <c r="N17" s="83"/>
      <c r="O17" s="83"/>
      <c r="P17" s="83"/>
      <c r="Q17" s="83"/>
      <c r="R17" s="83"/>
      <c r="S17" s="83"/>
      <c r="T17" s="75"/>
      <c r="U17" s="75"/>
      <c r="V17" s="75"/>
      <c r="W17" s="81"/>
    </row>
    <row r="18" spans="1:23" ht="23.1" customHeight="1">
      <c r="A18" s="8"/>
      <c r="B18" s="5"/>
      <c r="C18" s="120"/>
      <c r="D18" s="900"/>
      <c r="E18" s="901"/>
      <c r="F18" s="76">
        <f t="shared" si="0"/>
        <v>0</v>
      </c>
      <c r="G18" s="77">
        <f t="shared" si="1"/>
        <v>0</v>
      </c>
      <c r="H18" s="98"/>
      <c r="I18" s="81"/>
      <c r="J18" s="82"/>
      <c r="K18" s="83"/>
      <c r="L18" s="83"/>
      <c r="M18" s="83"/>
      <c r="N18" s="83"/>
      <c r="O18" s="83"/>
      <c r="P18" s="83"/>
      <c r="Q18" s="83"/>
      <c r="R18" s="83"/>
      <c r="S18" s="83"/>
      <c r="T18" s="75"/>
      <c r="U18" s="75"/>
      <c r="V18" s="75"/>
      <c r="W18" s="81"/>
    </row>
    <row r="19" spans="1:23" ht="23.1" customHeight="1">
      <c r="A19" s="8"/>
      <c r="B19" s="5"/>
      <c r="C19" s="120"/>
      <c r="D19" s="906"/>
      <c r="E19" s="907"/>
      <c r="F19" s="76">
        <f t="shared" si="0"/>
        <v>0</v>
      </c>
      <c r="G19" s="77">
        <f t="shared" si="1"/>
        <v>0</v>
      </c>
      <c r="H19" s="98"/>
      <c r="I19" s="81"/>
      <c r="J19" s="82"/>
      <c r="K19" s="83"/>
      <c r="L19" s="83"/>
      <c r="M19" s="83"/>
      <c r="N19" s="83"/>
      <c r="O19" s="83"/>
      <c r="P19" s="83"/>
      <c r="Q19" s="83"/>
      <c r="R19" s="83"/>
      <c r="S19" s="83"/>
      <c r="T19" s="75"/>
      <c r="U19" s="75"/>
      <c r="V19" s="75"/>
      <c r="W19" s="81"/>
    </row>
    <row r="20" spans="1:23" ht="23.1" customHeight="1">
      <c r="A20" s="8"/>
      <c r="B20" s="5"/>
      <c r="C20" s="120"/>
      <c r="D20" s="906"/>
      <c r="E20" s="907"/>
      <c r="F20" s="76">
        <f t="shared" si="0"/>
        <v>0</v>
      </c>
      <c r="G20" s="77">
        <f t="shared" ref="G20:G49" si="2">SUM(J20:V20)</f>
        <v>0</v>
      </c>
      <c r="H20" s="98"/>
      <c r="I20" s="81"/>
      <c r="J20" s="82"/>
      <c r="K20" s="83"/>
      <c r="L20" s="83"/>
      <c r="M20" s="83"/>
      <c r="N20" s="83"/>
      <c r="O20" s="83"/>
      <c r="P20" s="83"/>
      <c r="Q20" s="83"/>
      <c r="R20" s="83"/>
      <c r="S20" s="83"/>
      <c r="T20" s="75"/>
      <c r="U20" s="75"/>
      <c r="V20" s="75"/>
      <c r="W20" s="81"/>
    </row>
    <row r="21" spans="1:23" ht="23.1" customHeight="1">
      <c r="A21" s="8"/>
      <c r="B21" s="5"/>
      <c r="C21" s="120"/>
      <c r="D21" s="906"/>
      <c r="E21" s="907"/>
      <c r="F21" s="76">
        <f t="shared" si="0"/>
        <v>0</v>
      </c>
      <c r="G21" s="77">
        <f t="shared" si="2"/>
        <v>0</v>
      </c>
      <c r="H21" s="98"/>
      <c r="I21" s="81"/>
      <c r="J21" s="82"/>
      <c r="K21" s="83"/>
      <c r="L21" s="83"/>
      <c r="M21" s="83"/>
      <c r="N21" s="83"/>
      <c r="O21" s="83"/>
      <c r="P21" s="83"/>
      <c r="Q21" s="83"/>
      <c r="R21" s="83"/>
      <c r="S21" s="83"/>
      <c r="T21" s="75"/>
      <c r="U21" s="75"/>
      <c r="V21" s="75"/>
      <c r="W21" s="81"/>
    </row>
    <row r="22" spans="1:23" ht="23.1" customHeight="1">
      <c r="A22" s="8"/>
      <c r="B22" s="5"/>
      <c r="C22" s="120"/>
      <c r="D22" s="906"/>
      <c r="E22" s="907"/>
      <c r="F22" s="76">
        <f t="shared" si="0"/>
        <v>0</v>
      </c>
      <c r="G22" s="77">
        <f t="shared" si="2"/>
        <v>0</v>
      </c>
      <c r="H22" s="98"/>
      <c r="I22" s="81"/>
      <c r="J22" s="82"/>
      <c r="K22" s="83"/>
      <c r="L22" s="83"/>
      <c r="M22" s="83"/>
      <c r="N22" s="83"/>
      <c r="O22" s="83"/>
      <c r="P22" s="83"/>
      <c r="Q22" s="83"/>
      <c r="R22" s="83"/>
      <c r="S22" s="83"/>
      <c r="T22" s="75"/>
      <c r="U22" s="75"/>
      <c r="V22" s="75"/>
      <c r="W22" s="81"/>
    </row>
    <row r="23" spans="1:23" ht="23.1" customHeight="1">
      <c r="A23" s="8"/>
      <c r="B23" s="5"/>
      <c r="C23" s="120"/>
      <c r="D23" s="906"/>
      <c r="E23" s="907"/>
      <c r="F23" s="76">
        <f t="shared" si="0"/>
        <v>0</v>
      </c>
      <c r="G23" s="77">
        <f t="shared" si="2"/>
        <v>0</v>
      </c>
      <c r="H23" s="98"/>
      <c r="I23" s="81"/>
      <c r="J23" s="82"/>
      <c r="K23" s="83"/>
      <c r="L23" s="83"/>
      <c r="M23" s="83"/>
      <c r="N23" s="83"/>
      <c r="O23" s="83"/>
      <c r="P23" s="83"/>
      <c r="Q23" s="83"/>
      <c r="R23" s="83"/>
      <c r="S23" s="83"/>
      <c r="T23" s="75"/>
      <c r="U23" s="75"/>
      <c r="V23" s="75"/>
      <c r="W23" s="81"/>
    </row>
    <row r="24" spans="1:23" ht="23.1" customHeight="1">
      <c r="A24" s="8"/>
      <c r="B24" s="5"/>
      <c r="C24" s="120"/>
      <c r="D24" s="842"/>
      <c r="E24" s="843"/>
      <c r="F24" s="76">
        <f t="shared" si="0"/>
        <v>0</v>
      </c>
      <c r="G24" s="77">
        <f t="shared" si="2"/>
        <v>0</v>
      </c>
      <c r="H24" s="98"/>
      <c r="I24" s="81"/>
      <c r="J24" s="82"/>
      <c r="K24" s="83"/>
      <c r="L24" s="83"/>
      <c r="M24" s="83"/>
      <c r="N24" s="83"/>
      <c r="O24" s="83"/>
      <c r="P24" s="83"/>
      <c r="Q24" s="83"/>
      <c r="R24" s="83"/>
      <c r="S24" s="83"/>
      <c r="T24" s="75"/>
      <c r="U24" s="75"/>
      <c r="V24" s="75"/>
      <c r="W24" s="81"/>
    </row>
    <row r="25" spans="1:23" ht="23.1" customHeight="1">
      <c r="A25" s="8"/>
      <c r="B25" s="5"/>
      <c r="C25" s="120"/>
      <c r="D25" s="842"/>
      <c r="E25" s="843"/>
      <c r="F25" s="76">
        <f t="shared" si="0"/>
        <v>0</v>
      </c>
      <c r="G25" s="77">
        <f t="shared" si="2"/>
        <v>0</v>
      </c>
      <c r="H25" s="98"/>
      <c r="I25" s="81"/>
      <c r="J25" s="82"/>
      <c r="K25" s="83"/>
      <c r="L25" s="83"/>
      <c r="M25" s="83"/>
      <c r="N25" s="83"/>
      <c r="O25" s="83"/>
      <c r="P25" s="83"/>
      <c r="Q25" s="83"/>
      <c r="R25" s="83"/>
      <c r="S25" s="83"/>
      <c r="T25" s="75"/>
      <c r="U25" s="75"/>
      <c r="V25" s="75"/>
      <c r="W25" s="81"/>
    </row>
    <row r="26" spans="1:23" ht="23.1" customHeight="1">
      <c r="A26" s="8"/>
      <c r="B26" s="5"/>
      <c r="C26" s="120"/>
      <c r="D26" s="842"/>
      <c r="E26" s="843"/>
      <c r="F26" s="76">
        <f t="shared" si="0"/>
        <v>0</v>
      </c>
      <c r="G26" s="77">
        <f t="shared" si="2"/>
        <v>0</v>
      </c>
      <c r="H26" s="98"/>
      <c r="I26" s="81"/>
      <c r="J26" s="82"/>
      <c r="K26" s="83"/>
      <c r="L26" s="83"/>
      <c r="M26" s="83"/>
      <c r="N26" s="83"/>
      <c r="O26" s="83"/>
      <c r="P26" s="83"/>
      <c r="Q26" s="83"/>
      <c r="R26" s="83"/>
      <c r="S26" s="83"/>
      <c r="T26" s="75"/>
      <c r="U26" s="75"/>
      <c r="V26" s="75"/>
      <c r="W26" s="81"/>
    </row>
    <row r="27" spans="1:23" ht="23.1" customHeight="1">
      <c r="A27" s="8"/>
      <c r="B27" s="5"/>
      <c r="C27" s="120"/>
      <c r="D27" s="842"/>
      <c r="E27" s="843"/>
      <c r="F27" s="76">
        <f t="shared" si="0"/>
        <v>0</v>
      </c>
      <c r="G27" s="77">
        <f t="shared" si="2"/>
        <v>0</v>
      </c>
      <c r="H27" s="98"/>
      <c r="I27" s="81"/>
      <c r="J27" s="82"/>
      <c r="K27" s="83"/>
      <c r="L27" s="83"/>
      <c r="M27" s="83"/>
      <c r="N27" s="83"/>
      <c r="O27" s="83"/>
      <c r="P27" s="83"/>
      <c r="Q27" s="83"/>
      <c r="R27" s="83"/>
      <c r="S27" s="83"/>
      <c r="T27" s="75"/>
      <c r="U27" s="75"/>
      <c r="V27" s="75"/>
      <c r="W27" s="81"/>
    </row>
    <row r="28" spans="1:23" ht="23.1" customHeight="1">
      <c r="A28" s="8"/>
      <c r="B28" s="5"/>
      <c r="C28" s="120"/>
      <c r="D28" s="842"/>
      <c r="E28" s="843"/>
      <c r="F28" s="76">
        <f t="shared" si="0"/>
        <v>0</v>
      </c>
      <c r="G28" s="77">
        <f t="shared" si="2"/>
        <v>0</v>
      </c>
      <c r="H28" s="98"/>
      <c r="I28" s="81"/>
      <c r="J28" s="82"/>
      <c r="K28" s="83"/>
      <c r="L28" s="83"/>
      <c r="M28" s="83"/>
      <c r="N28" s="83"/>
      <c r="O28" s="83"/>
      <c r="P28" s="83"/>
      <c r="Q28" s="83"/>
      <c r="R28" s="83"/>
      <c r="S28" s="83"/>
      <c r="T28" s="75"/>
      <c r="U28" s="75"/>
      <c r="V28" s="75"/>
      <c r="W28" s="81"/>
    </row>
    <row r="29" spans="1:23" ht="23.1" customHeight="1">
      <c r="A29" s="8"/>
      <c r="B29" s="5"/>
      <c r="C29" s="120"/>
      <c r="D29" s="842"/>
      <c r="E29" s="843"/>
      <c r="F29" s="76">
        <f t="shared" si="0"/>
        <v>0</v>
      </c>
      <c r="G29" s="77">
        <f t="shared" si="2"/>
        <v>0</v>
      </c>
      <c r="H29" s="98"/>
      <c r="I29" s="81"/>
      <c r="J29" s="82"/>
      <c r="K29" s="83"/>
      <c r="L29" s="104"/>
      <c r="M29" s="83"/>
      <c r="N29" s="83"/>
      <c r="O29" s="83"/>
      <c r="P29" s="83"/>
      <c r="Q29" s="83"/>
      <c r="R29" s="83"/>
      <c r="S29" s="83"/>
      <c r="T29" s="75"/>
      <c r="U29" s="75"/>
      <c r="V29" s="75"/>
      <c r="W29" s="81"/>
    </row>
    <row r="30" spans="1:23" ht="23.1" customHeight="1">
      <c r="A30" s="8"/>
      <c r="B30" s="5"/>
      <c r="C30" s="120"/>
      <c r="D30" s="842"/>
      <c r="E30" s="843"/>
      <c r="F30" s="76">
        <f t="shared" si="0"/>
        <v>0</v>
      </c>
      <c r="G30" s="77">
        <f t="shared" si="2"/>
        <v>0</v>
      </c>
      <c r="H30" s="98"/>
      <c r="I30" s="81"/>
      <c r="J30" s="82"/>
      <c r="K30" s="83"/>
      <c r="L30" s="83"/>
      <c r="M30" s="83"/>
      <c r="N30" s="83"/>
      <c r="O30" s="83"/>
      <c r="P30" s="83"/>
      <c r="Q30" s="83"/>
      <c r="R30" s="83"/>
      <c r="S30" s="83"/>
      <c r="T30" s="75"/>
      <c r="U30" s="75"/>
      <c r="V30" s="75"/>
      <c r="W30" s="81"/>
    </row>
    <row r="31" spans="1:23" ht="23.1" customHeight="1">
      <c r="A31" s="8"/>
      <c r="B31" s="5"/>
      <c r="C31" s="120"/>
      <c r="D31" s="842"/>
      <c r="E31" s="843"/>
      <c r="F31" s="76">
        <f t="shared" si="0"/>
        <v>0</v>
      </c>
      <c r="G31" s="77">
        <f t="shared" si="2"/>
        <v>0</v>
      </c>
      <c r="H31" s="98"/>
      <c r="I31" s="81"/>
      <c r="J31" s="82"/>
      <c r="K31" s="83"/>
      <c r="L31" s="83"/>
      <c r="M31" s="83"/>
      <c r="N31" s="83"/>
      <c r="O31" s="83"/>
      <c r="P31" s="83"/>
      <c r="Q31" s="83"/>
      <c r="R31" s="83"/>
      <c r="S31" s="83"/>
      <c r="T31" s="75"/>
      <c r="U31" s="75"/>
      <c r="V31" s="75"/>
      <c r="W31" s="81"/>
    </row>
    <row r="32" spans="1:23" ht="23.1" customHeight="1">
      <c r="A32" s="8"/>
      <c r="B32" s="5"/>
      <c r="C32" s="120"/>
      <c r="D32" s="842"/>
      <c r="E32" s="843"/>
      <c r="F32" s="76">
        <f t="shared" si="0"/>
        <v>0</v>
      </c>
      <c r="G32" s="77">
        <f t="shared" si="2"/>
        <v>0</v>
      </c>
      <c r="H32" s="98"/>
      <c r="I32" s="81"/>
      <c r="J32" s="82"/>
      <c r="K32" s="83"/>
      <c r="L32" s="83"/>
      <c r="M32" s="83"/>
      <c r="N32" s="83"/>
      <c r="O32" s="83"/>
      <c r="P32" s="83"/>
      <c r="Q32" s="83"/>
      <c r="R32" s="83"/>
      <c r="S32" s="83"/>
      <c r="T32" s="75"/>
      <c r="U32" s="75"/>
      <c r="V32" s="75"/>
      <c r="W32" s="81"/>
    </row>
    <row r="33" spans="1:23" ht="23.1" customHeight="1">
      <c r="A33" s="8"/>
      <c r="B33" s="5"/>
      <c r="C33" s="120"/>
      <c r="D33" s="842"/>
      <c r="E33" s="843"/>
      <c r="F33" s="76">
        <f t="shared" si="0"/>
        <v>0</v>
      </c>
      <c r="G33" s="77">
        <f t="shared" si="2"/>
        <v>0</v>
      </c>
      <c r="H33" s="98"/>
      <c r="I33" s="22"/>
      <c r="J33" s="82"/>
      <c r="K33" s="83"/>
      <c r="L33" s="83"/>
      <c r="M33" s="83"/>
      <c r="N33" s="83"/>
      <c r="O33" s="83"/>
      <c r="P33" s="83"/>
      <c r="Q33" s="83"/>
      <c r="R33" s="83"/>
      <c r="S33" s="83"/>
      <c r="T33" s="75"/>
      <c r="U33" s="75"/>
      <c r="V33" s="75"/>
      <c r="W33" s="81"/>
    </row>
    <row r="34" spans="1:23" ht="23.1" customHeight="1">
      <c r="A34" s="8"/>
      <c r="B34" s="5"/>
      <c r="C34" s="120"/>
      <c r="D34" s="842"/>
      <c r="E34" s="843"/>
      <c r="F34" s="76">
        <f t="shared" si="0"/>
        <v>0</v>
      </c>
      <c r="G34" s="77">
        <f t="shared" si="2"/>
        <v>0</v>
      </c>
      <c r="H34" s="98"/>
      <c r="I34" s="81"/>
      <c r="J34" s="82"/>
      <c r="K34" s="83"/>
      <c r="L34" s="83"/>
      <c r="M34" s="83"/>
      <c r="N34" s="83"/>
      <c r="O34" s="83"/>
      <c r="P34" s="83"/>
      <c r="Q34" s="83"/>
      <c r="R34" s="83"/>
      <c r="S34" s="83"/>
      <c r="T34" s="75"/>
      <c r="U34" s="75"/>
      <c r="V34" s="75"/>
      <c r="W34" s="81"/>
    </row>
    <row r="35" spans="1:23" ht="23.1" customHeight="1">
      <c r="A35" s="8"/>
      <c r="B35" s="5"/>
      <c r="C35" s="120"/>
      <c r="D35" s="842"/>
      <c r="E35" s="843"/>
      <c r="F35" s="76">
        <f>SUM(H35:I35)</f>
        <v>0</v>
      </c>
      <c r="G35" s="77">
        <f>SUM(J35:V35)</f>
        <v>0</v>
      </c>
      <c r="H35" s="98"/>
      <c r="I35" s="81"/>
      <c r="J35" s="82"/>
      <c r="K35" s="83"/>
      <c r="L35" s="83"/>
      <c r="M35" s="83"/>
      <c r="N35" s="83"/>
      <c r="O35" s="83"/>
      <c r="P35" s="83"/>
      <c r="Q35" s="83"/>
      <c r="R35" s="83"/>
      <c r="S35" s="83"/>
      <c r="T35" s="75"/>
      <c r="U35" s="75"/>
      <c r="V35" s="75"/>
      <c r="W35" s="81"/>
    </row>
    <row r="36" spans="1:23" ht="23.1" customHeight="1">
      <c r="A36" s="8"/>
      <c r="B36" s="5"/>
      <c r="C36" s="120"/>
      <c r="D36" s="842"/>
      <c r="E36" s="843"/>
      <c r="F36" s="76">
        <f t="shared" si="0"/>
        <v>0</v>
      </c>
      <c r="G36" s="77">
        <f t="shared" si="2"/>
        <v>0</v>
      </c>
      <c r="H36" s="98"/>
      <c r="I36" s="81"/>
      <c r="J36" s="82"/>
      <c r="K36" s="83"/>
      <c r="L36" s="83"/>
      <c r="M36" s="83"/>
      <c r="N36" s="83"/>
      <c r="O36" s="83"/>
      <c r="P36" s="83"/>
      <c r="Q36" s="83"/>
      <c r="R36" s="83"/>
      <c r="S36" s="83"/>
      <c r="T36" s="75"/>
      <c r="U36" s="75"/>
      <c r="V36" s="75"/>
      <c r="W36" s="81"/>
    </row>
    <row r="37" spans="1:23" ht="23.1" customHeight="1">
      <c r="A37" s="8"/>
      <c r="B37" s="5"/>
      <c r="C37" s="120"/>
      <c r="D37" s="842"/>
      <c r="E37" s="843"/>
      <c r="F37" s="76">
        <f t="shared" ref="F37:F48" si="3">SUM(H37:I37)</f>
        <v>0</v>
      </c>
      <c r="G37" s="77">
        <f t="shared" ref="G37:G48" si="4">SUM(J37:V37)</f>
        <v>0</v>
      </c>
      <c r="H37" s="118"/>
      <c r="I37" s="117"/>
      <c r="J37" s="114"/>
      <c r="K37" s="115"/>
      <c r="L37" s="115"/>
      <c r="M37" s="115"/>
      <c r="N37" s="115"/>
      <c r="O37" s="115"/>
      <c r="P37" s="115"/>
      <c r="Q37" s="115"/>
      <c r="R37" s="115"/>
      <c r="S37" s="115"/>
      <c r="T37" s="116"/>
      <c r="U37" s="116"/>
      <c r="V37" s="116"/>
      <c r="W37" s="117"/>
    </row>
    <row r="38" spans="1:23" ht="23.1" customHeight="1">
      <c r="A38" s="110"/>
      <c r="B38" s="111"/>
      <c r="C38" s="119"/>
      <c r="D38" s="842"/>
      <c r="E38" s="843"/>
      <c r="F38" s="76">
        <f t="shared" si="3"/>
        <v>0</v>
      </c>
      <c r="G38" s="77">
        <f t="shared" si="4"/>
        <v>0</v>
      </c>
      <c r="H38" s="118"/>
      <c r="I38" s="117"/>
      <c r="J38" s="114"/>
      <c r="K38" s="115"/>
      <c r="L38" s="115"/>
      <c r="M38" s="115"/>
      <c r="N38" s="115"/>
      <c r="O38" s="115"/>
      <c r="P38" s="115"/>
      <c r="Q38" s="115"/>
      <c r="R38" s="115"/>
      <c r="S38" s="115"/>
      <c r="T38" s="116"/>
      <c r="U38" s="116"/>
      <c r="V38" s="116"/>
      <c r="W38" s="117"/>
    </row>
    <row r="39" spans="1:23" ht="23.1" customHeight="1">
      <c r="A39" s="110"/>
      <c r="B39" s="111"/>
      <c r="C39" s="119"/>
      <c r="D39" s="842"/>
      <c r="E39" s="843"/>
      <c r="F39" s="76">
        <f t="shared" si="3"/>
        <v>0</v>
      </c>
      <c r="G39" s="77">
        <f t="shared" si="4"/>
        <v>0</v>
      </c>
      <c r="H39" s="118"/>
      <c r="I39" s="117"/>
      <c r="J39" s="114"/>
      <c r="K39" s="115"/>
      <c r="L39" s="115"/>
      <c r="M39" s="115"/>
      <c r="N39" s="115"/>
      <c r="O39" s="115"/>
      <c r="P39" s="115"/>
      <c r="Q39" s="115"/>
      <c r="R39" s="115"/>
      <c r="S39" s="115"/>
      <c r="T39" s="116"/>
      <c r="U39" s="116"/>
      <c r="V39" s="116"/>
      <c r="W39" s="117"/>
    </row>
    <row r="40" spans="1:23" ht="23.1" customHeight="1">
      <c r="A40" s="110"/>
      <c r="B40" s="111"/>
      <c r="C40" s="119"/>
      <c r="D40" s="842"/>
      <c r="E40" s="843"/>
      <c r="F40" s="76">
        <f t="shared" si="3"/>
        <v>0</v>
      </c>
      <c r="G40" s="77">
        <f t="shared" si="4"/>
        <v>0</v>
      </c>
      <c r="H40" s="118"/>
      <c r="I40" s="117"/>
      <c r="J40" s="114"/>
      <c r="K40" s="115"/>
      <c r="L40" s="115"/>
      <c r="M40" s="115"/>
      <c r="N40" s="115"/>
      <c r="O40" s="115"/>
      <c r="P40" s="115"/>
      <c r="Q40" s="115"/>
      <c r="R40" s="115"/>
      <c r="S40" s="115"/>
      <c r="T40" s="116"/>
      <c r="U40" s="116"/>
      <c r="V40" s="116"/>
      <c r="W40" s="117"/>
    </row>
    <row r="41" spans="1:23" ht="23.1" customHeight="1">
      <c r="A41" s="110"/>
      <c r="B41" s="111"/>
      <c r="C41" s="119"/>
      <c r="D41" s="842"/>
      <c r="E41" s="843"/>
      <c r="F41" s="76">
        <f t="shared" si="3"/>
        <v>0</v>
      </c>
      <c r="G41" s="77">
        <f t="shared" si="4"/>
        <v>0</v>
      </c>
      <c r="H41" s="118"/>
      <c r="I41" s="117"/>
      <c r="J41" s="114"/>
      <c r="K41" s="115"/>
      <c r="L41" s="115"/>
      <c r="M41" s="115"/>
      <c r="N41" s="115"/>
      <c r="O41" s="115"/>
      <c r="P41" s="115"/>
      <c r="Q41" s="115"/>
      <c r="R41" s="115"/>
      <c r="S41" s="115"/>
      <c r="T41" s="116"/>
      <c r="U41" s="116"/>
      <c r="V41" s="116"/>
      <c r="W41" s="117"/>
    </row>
    <row r="42" spans="1:23" ht="23.1" customHeight="1">
      <c r="A42" s="110"/>
      <c r="B42" s="111"/>
      <c r="C42" s="119"/>
      <c r="D42" s="842"/>
      <c r="E42" s="843"/>
      <c r="F42" s="76">
        <f t="shared" si="3"/>
        <v>0</v>
      </c>
      <c r="G42" s="77">
        <f t="shared" si="4"/>
        <v>0</v>
      </c>
      <c r="H42" s="118"/>
      <c r="I42" s="117"/>
      <c r="J42" s="114"/>
      <c r="K42" s="115"/>
      <c r="L42" s="115"/>
      <c r="M42" s="115"/>
      <c r="N42" s="115"/>
      <c r="O42" s="115"/>
      <c r="P42" s="115"/>
      <c r="Q42" s="115"/>
      <c r="R42" s="115"/>
      <c r="S42" s="115"/>
      <c r="T42" s="116"/>
      <c r="U42" s="116"/>
      <c r="V42" s="116"/>
      <c r="W42" s="117"/>
    </row>
    <row r="43" spans="1:23" ht="23.1" customHeight="1">
      <c r="A43" s="110"/>
      <c r="B43" s="111"/>
      <c r="C43" s="119"/>
      <c r="D43" s="842"/>
      <c r="E43" s="843"/>
      <c r="F43" s="76">
        <f t="shared" si="3"/>
        <v>0</v>
      </c>
      <c r="G43" s="77">
        <f t="shared" si="4"/>
        <v>0</v>
      </c>
      <c r="H43" s="118"/>
      <c r="I43" s="117"/>
      <c r="J43" s="114"/>
      <c r="K43" s="115"/>
      <c r="L43" s="115"/>
      <c r="M43" s="115"/>
      <c r="N43" s="115"/>
      <c r="O43" s="115"/>
      <c r="P43" s="115"/>
      <c r="Q43" s="115"/>
      <c r="R43" s="115"/>
      <c r="S43" s="115"/>
      <c r="T43" s="116"/>
      <c r="U43" s="116"/>
      <c r="V43" s="116"/>
      <c r="W43" s="117"/>
    </row>
    <row r="44" spans="1:23" ht="23.1" customHeight="1">
      <c r="A44" s="110"/>
      <c r="B44" s="111"/>
      <c r="C44" s="119"/>
      <c r="D44" s="842"/>
      <c r="E44" s="843"/>
      <c r="F44" s="76">
        <f t="shared" si="3"/>
        <v>0</v>
      </c>
      <c r="G44" s="77">
        <f t="shared" si="4"/>
        <v>0</v>
      </c>
      <c r="H44" s="118"/>
      <c r="I44" s="117"/>
      <c r="J44" s="114"/>
      <c r="K44" s="115"/>
      <c r="L44" s="115"/>
      <c r="M44" s="115"/>
      <c r="N44" s="115"/>
      <c r="O44" s="115"/>
      <c r="P44" s="115"/>
      <c r="Q44" s="115"/>
      <c r="R44" s="115"/>
      <c r="S44" s="115"/>
      <c r="T44" s="116"/>
      <c r="U44" s="116"/>
      <c r="V44" s="116"/>
      <c r="W44" s="117"/>
    </row>
    <row r="45" spans="1:23" ht="23.1" customHeight="1">
      <c r="A45" s="110"/>
      <c r="B45" s="111"/>
      <c r="C45" s="119"/>
      <c r="D45" s="842"/>
      <c r="E45" s="843"/>
      <c r="F45" s="76">
        <f t="shared" si="3"/>
        <v>0</v>
      </c>
      <c r="G45" s="77">
        <f t="shared" si="4"/>
        <v>0</v>
      </c>
      <c r="H45" s="118"/>
      <c r="I45" s="117"/>
      <c r="J45" s="114"/>
      <c r="K45" s="115"/>
      <c r="L45" s="115"/>
      <c r="M45" s="115"/>
      <c r="N45" s="115"/>
      <c r="O45" s="115"/>
      <c r="P45" s="115"/>
      <c r="Q45" s="115"/>
      <c r="R45" s="115"/>
      <c r="S45" s="115"/>
      <c r="T45" s="116"/>
      <c r="U45" s="116"/>
      <c r="V45" s="116"/>
      <c r="W45" s="117"/>
    </row>
    <row r="46" spans="1:23" ht="23.1" customHeight="1">
      <c r="A46" s="110"/>
      <c r="B46" s="111"/>
      <c r="C46" s="119"/>
      <c r="D46" s="842"/>
      <c r="E46" s="843"/>
      <c r="F46" s="76">
        <f t="shared" si="3"/>
        <v>0</v>
      </c>
      <c r="G46" s="77">
        <f t="shared" si="4"/>
        <v>0</v>
      </c>
      <c r="H46" s="118"/>
      <c r="I46" s="117"/>
      <c r="J46" s="114"/>
      <c r="K46" s="115"/>
      <c r="L46" s="115"/>
      <c r="M46" s="115"/>
      <c r="N46" s="115"/>
      <c r="O46" s="115"/>
      <c r="P46" s="115"/>
      <c r="Q46" s="115"/>
      <c r="R46" s="115"/>
      <c r="S46" s="115"/>
      <c r="T46" s="116"/>
      <c r="U46" s="116"/>
      <c r="V46" s="116"/>
      <c r="W46" s="117"/>
    </row>
    <row r="47" spans="1:23" ht="23.1" customHeight="1">
      <c r="A47" s="110"/>
      <c r="B47" s="111"/>
      <c r="C47" s="119"/>
      <c r="D47" s="842"/>
      <c r="E47" s="843"/>
      <c r="F47" s="76">
        <f t="shared" si="3"/>
        <v>0</v>
      </c>
      <c r="G47" s="77">
        <f t="shared" si="4"/>
        <v>0</v>
      </c>
      <c r="H47" s="118"/>
      <c r="I47" s="117"/>
      <c r="J47" s="114"/>
      <c r="K47" s="115"/>
      <c r="L47" s="115"/>
      <c r="M47" s="115"/>
      <c r="N47" s="115"/>
      <c r="O47" s="115"/>
      <c r="P47" s="115"/>
      <c r="Q47" s="115"/>
      <c r="R47" s="115"/>
      <c r="S47" s="115"/>
      <c r="T47" s="116"/>
      <c r="U47" s="116"/>
      <c r="V47" s="116"/>
      <c r="W47" s="117"/>
    </row>
    <row r="48" spans="1:23" ht="23.1" customHeight="1">
      <c r="A48" s="110"/>
      <c r="B48" s="111"/>
      <c r="C48" s="119"/>
      <c r="D48" s="842"/>
      <c r="E48" s="843"/>
      <c r="F48" s="76">
        <f t="shared" si="3"/>
        <v>0</v>
      </c>
      <c r="G48" s="77">
        <f t="shared" si="4"/>
        <v>0</v>
      </c>
      <c r="H48" s="118"/>
      <c r="I48" s="117"/>
      <c r="J48" s="114"/>
      <c r="K48" s="115"/>
      <c r="L48" s="115"/>
      <c r="M48" s="115"/>
      <c r="N48" s="115"/>
      <c r="O48" s="115"/>
      <c r="P48" s="115"/>
      <c r="Q48" s="115"/>
      <c r="R48" s="115"/>
      <c r="S48" s="115"/>
      <c r="T48" s="116"/>
      <c r="U48" s="116"/>
      <c r="V48" s="116"/>
      <c r="W48" s="117"/>
    </row>
    <row r="49" spans="1:25" ht="23.1" customHeight="1" thickBot="1">
      <c r="A49" s="9"/>
      <c r="B49" s="6"/>
      <c r="C49" s="6"/>
      <c r="D49" s="842"/>
      <c r="E49" s="843"/>
      <c r="F49" s="76">
        <f t="shared" si="0"/>
        <v>0</v>
      </c>
      <c r="G49" s="84">
        <f t="shared" si="2"/>
        <v>0</v>
      </c>
      <c r="H49" s="100"/>
      <c r="I49" s="85"/>
      <c r="J49" s="86"/>
      <c r="K49" s="87"/>
      <c r="L49" s="87"/>
      <c r="M49" s="87"/>
      <c r="N49" s="87"/>
      <c r="O49" s="87"/>
      <c r="P49" s="87"/>
      <c r="Q49" s="87"/>
      <c r="R49" s="87"/>
      <c r="S49" s="87"/>
      <c r="T49" s="88"/>
      <c r="U49" s="88"/>
      <c r="V49" s="88"/>
      <c r="W49" s="85"/>
    </row>
    <row r="50" spans="1:25" s="664" customFormat="1" ht="30" customHeight="1" thickBot="1">
      <c r="A50" s="674"/>
      <c r="B50" s="675"/>
      <c r="C50" s="675"/>
      <c r="D50" s="896" t="s">
        <v>83</v>
      </c>
      <c r="E50" s="897"/>
      <c r="F50" s="676">
        <f>SUM(F4:F49)</f>
        <v>0</v>
      </c>
      <c r="G50" s="676">
        <f>SUM(G4:G49)</f>
        <v>0</v>
      </c>
      <c r="H50" s="676">
        <f t="shared" ref="H50:W50" si="5">SUM(H4:H49)</f>
        <v>0</v>
      </c>
      <c r="I50" s="676">
        <f t="shared" si="5"/>
        <v>0</v>
      </c>
      <c r="J50" s="676">
        <f t="shared" si="5"/>
        <v>0</v>
      </c>
      <c r="K50" s="676">
        <f t="shared" si="5"/>
        <v>0</v>
      </c>
      <c r="L50" s="676">
        <f t="shared" si="5"/>
        <v>0</v>
      </c>
      <c r="M50" s="676">
        <f t="shared" si="5"/>
        <v>0</v>
      </c>
      <c r="N50" s="676">
        <f t="shared" si="5"/>
        <v>0</v>
      </c>
      <c r="O50" s="676">
        <f t="shared" si="5"/>
        <v>0</v>
      </c>
      <c r="P50" s="676">
        <f t="shared" si="5"/>
        <v>0</v>
      </c>
      <c r="Q50" s="676">
        <f t="shared" si="5"/>
        <v>0</v>
      </c>
      <c r="R50" s="677">
        <f t="shared" si="5"/>
        <v>0</v>
      </c>
      <c r="S50" s="677">
        <f t="shared" si="5"/>
        <v>0</v>
      </c>
      <c r="T50" s="677">
        <f t="shared" si="5"/>
        <v>0</v>
      </c>
      <c r="U50" s="677">
        <f t="shared" si="5"/>
        <v>0</v>
      </c>
      <c r="V50" s="677">
        <f t="shared" si="5"/>
        <v>0</v>
      </c>
      <c r="W50" s="776">
        <f t="shared" si="5"/>
        <v>0</v>
      </c>
    </row>
    <row r="51" spans="1:25" s="664" customFormat="1" ht="30" customHeight="1" thickTop="1" thickBot="1">
      <c r="A51" s="912" t="s">
        <v>84</v>
      </c>
      <c r="B51" s="1089"/>
      <c r="C51" s="1089"/>
      <c r="D51" s="1090"/>
      <c r="E51" s="680">
        <f>Jan!E51</f>
        <v>0</v>
      </c>
      <c r="F51" s="1087" t="s">
        <v>85</v>
      </c>
      <c r="G51" s="1088"/>
      <c r="H51" s="1085">
        <f>I50+H50</f>
        <v>0</v>
      </c>
      <c r="I51" s="1086"/>
      <c r="J51" s="1067"/>
      <c r="K51" s="1068"/>
      <c r="L51" s="1068"/>
      <c r="M51" s="681"/>
      <c r="N51" s="1095" t="str">
        <f>Jan!N51</f>
        <v>TOTAL DES DÉPENSES:</v>
      </c>
      <c r="O51" s="1088"/>
      <c r="P51" s="1096">
        <f>SUM(J50:V50)</f>
        <v>0</v>
      </c>
      <c r="Q51" s="1097"/>
      <c r="R51" s="772"/>
      <c r="S51" s="773"/>
      <c r="T51" s="1038" t="s">
        <v>87</v>
      </c>
      <c r="U51" s="1039"/>
      <c r="V51" s="1040">
        <f>W50</f>
        <v>0</v>
      </c>
      <c r="W51" s="1041"/>
    </row>
    <row r="52" spans="1:25" ht="30" customHeight="1" thickTop="1" thickBot="1">
      <c r="A52" s="12"/>
      <c r="B52" s="13"/>
      <c r="C52" s="13"/>
      <c r="D52" s="13"/>
      <c r="E52" s="13"/>
      <c r="F52" s="13"/>
      <c r="G52" s="13"/>
      <c r="H52" s="13"/>
      <c r="I52" s="13"/>
      <c r="J52" s="13"/>
      <c r="K52" s="13"/>
      <c r="L52" s="13"/>
      <c r="M52" s="13"/>
      <c r="N52" s="13"/>
      <c r="O52" s="13"/>
      <c r="P52" s="13"/>
      <c r="Q52" s="13"/>
      <c r="R52" s="13"/>
    </row>
    <row r="53" spans="1:25" s="688" customFormat="1" ht="34.5" customHeight="1" thickBot="1">
      <c r="A53" s="684"/>
      <c r="B53" s="685"/>
      <c r="C53" s="685"/>
      <c r="D53" s="685"/>
      <c r="E53" s="865" t="s">
        <v>88</v>
      </c>
      <c r="F53" s="866"/>
      <c r="G53" s="866"/>
      <c r="H53" s="908"/>
      <c r="I53" s="909"/>
      <c r="J53" s="1091" t="str">
        <f>C2</f>
        <v>Juillet</v>
      </c>
      <c r="K53" s="1092"/>
      <c r="L53" s="686">
        <f>'POUR DEBUTER'!J6</f>
        <v>0</v>
      </c>
      <c r="M53" s="865" t="s">
        <v>89</v>
      </c>
      <c r="N53" s="866"/>
      <c r="O53" s="866"/>
      <c r="P53" s="867"/>
      <c r="Q53" s="748" t="str">
        <f>J53</f>
        <v>Juillet</v>
      </c>
      <c r="R53" s="671"/>
    </row>
    <row r="54" spans="1:25" s="664" customFormat="1" ht="46.5" customHeight="1" thickBot="1">
      <c r="A54" s="702"/>
      <c r="B54" s="696"/>
      <c r="C54" s="690"/>
      <c r="D54" s="696"/>
      <c r="E54" s="858" t="s">
        <v>90</v>
      </c>
      <c r="F54" s="859"/>
      <c r="G54" s="691"/>
      <c r="H54" s="884" t="s">
        <v>91</v>
      </c>
      <c r="I54" s="885"/>
      <c r="J54" s="1069"/>
      <c r="K54" s="1070"/>
      <c r="L54" s="761"/>
      <c r="M54" s="855" t="s">
        <v>92</v>
      </c>
      <c r="N54" s="1093"/>
      <c r="O54" s="1093"/>
      <c r="P54" s="1094"/>
      <c r="Q54" s="692"/>
      <c r="R54" s="671"/>
      <c r="Y54" s="694"/>
    </row>
    <row r="55" spans="1:25" s="664" customFormat="1" ht="36" customHeight="1" thickBot="1">
      <c r="A55" s="695"/>
      <c r="B55" s="696"/>
      <c r="C55" s="696"/>
      <c r="D55" s="696"/>
      <c r="E55" s="697"/>
      <c r="F55" s="698"/>
      <c r="G55" s="698"/>
      <c r="H55" s="699"/>
      <c r="I55" s="699"/>
      <c r="J55" s="698"/>
      <c r="K55" s="739"/>
      <c r="L55" s="760"/>
      <c r="M55" s="701" t="s">
        <v>93</v>
      </c>
      <c r="N55" s="846" t="s">
        <v>94</v>
      </c>
      <c r="O55" s="847"/>
      <c r="P55" s="848"/>
      <c r="Q55" s="692"/>
      <c r="R55" s="671"/>
    </row>
    <row r="56" spans="1:25" s="664" customFormat="1" ht="30" customHeight="1" thickBot="1">
      <c r="A56" s="702"/>
      <c r="D56" s="696"/>
      <c r="E56" s="938" t="s">
        <v>95</v>
      </c>
      <c r="F56" s="939"/>
      <c r="G56" s="939"/>
      <c r="H56" s="939"/>
      <c r="I56" s="940"/>
      <c r="J56" s="886">
        <f>Juin!J78</f>
        <v>0</v>
      </c>
      <c r="K56" s="887"/>
      <c r="L56" s="760"/>
      <c r="M56" s="703" t="s">
        <v>96</v>
      </c>
      <c r="N56" s="849" t="s">
        <v>97</v>
      </c>
      <c r="O56" s="850"/>
      <c r="P56" s="851"/>
      <c r="Q56" s="704"/>
      <c r="R56" s="921" t="s">
        <v>98</v>
      </c>
      <c r="S56" s="922"/>
      <c r="T56" s="923"/>
    </row>
    <row r="57" spans="1:25" s="664" customFormat="1" ht="53.25" customHeight="1" thickBot="1">
      <c r="A57" s="852"/>
      <c r="B57" s="852"/>
      <c r="C57" s="852"/>
      <c r="D57" s="852"/>
      <c r="E57" s="839" t="s">
        <v>59</v>
      </c>
      <c r="F57" s="840"/>
      <c r="G57" s="841"/>
      <c r="H57" s="839" t="str">
        <f>C2</f>
        <v>Juillet</v>
      </c>
      <c r="I57" s="841"/>
      <c r="J57" s="930" t="s">
        <v>99</v>
      </c>
      <c r="K57" s="931"/>
      <c r="L57" s="761"/>
      <c r="M57" s="705" t="s">
        <v>100</v>
      </c>
      <c r="N57" s="706" t="s">
        <v>101</v>
      </c>
      <c r="O57" s="926" t="s">
        <v>102</v>
      </c>
      <c r="P57" s="927"/>
      <c r="Q57" s="705" t="s">
        <v>100</v>
      </c>
      <c r="R57" s="707" t="s">
        <v>103</v>
      </c>
      <c r="S57" s="924" t="s">
        <v>102</v>
      </c>
      <c r="T57" s="925"/>
    </row>
    <row r="58" spans="1:25" s="664" customFormat="1" ht="24.95" customHeight="1">
      <c r="A58" s="852"/>
      <c r="B58" s="852"/>
      <c r="C58" s="852"/>
      <c r="D58" s="852"/>
      <c r="E58" s="1161" t="s">
        <v>69</v>
      </c>
      <c r="F58" s="1162"/>
      <c r="G58" s="1162"/>
      <c r="H58" s="862">
        <f>H50</f>
        <v>0</v>
      </c>
      <c r="I58" s="862"/>
      <c r="J58" s="932">
        <f>H58+Juin!J58</f>
        <v>0</v>
      </c>
      <c r="K58" s="933"/>
      <c r="L58" s="761"/>
      <c r="M58" s="755"/>
      <c r="N58" s="751"/>
      <c r="O58" s="871"/>
      <c r="P58" s="872"/>
      <c r="Q58" s="708"/>
      <c r="R58" s="709"/>
      <c r="S58" s="871"/>
      <c r="T58" s="872"/>
    </row>
    <row r="59" spans="1:25" s="664" customFormat="1" ht="24.95" customHeight="1" thickBot="1">
      <c r="A59" s="852"/>
      <c r="B59" s="852"/>
      <c r="C59" s="852"/>
      <c r="D59" s="852"/>
      <c r="E59" s="1148" t="s">
        <v>70</v>
      </c>
      <c r="F59" s="1149"/>
      <c r="G59" s="1149"/>
      <c r="H59" s="875">
        <f>I50</f>
        <v>0</v>
      </c>
      <c r="I59" s="875"/>
      <c r="J59" s="1071">
        <f>H59+Juin!J59</f>
        <v>0</v>
      </c>
      <c r="K59" s="1072"/>
      <c r="L59" s="761"/>
      <c r="M59" s="756"/>
      <c r="N59" s="751"/>
      <c r="O59" s="871"/>
      <c r="P59" s="872"/>
      <c r="Q59" s="708"/>
      <c r="R59" s="709"/>
      <c r="S59" s="871"/>
      <c r="T59" s="872"/>
    </row>
    <row r="60" spans="1:25" s="664" customFormat="1" ht="30.75" customHeight="1" thickBot="1">
      <c r="A60" s="702"/>
      <c r="B60" s="696"/>
      <c r="C60" s="696"/>
      <c r="D60" s="696"/>
      <c r="E60" s="1177" t="s">
        <v>104</v>
      </c>
      <c r="F60" s="1178"/>
      <c r="G60" s="1179"/>
      <c r="H60" s="934">
        <f>SUM(H58:H59)</f>
        <v>0</v>
      </c>
      <c r="I60" s="935"/>
      <c r="J60" s="936">
        <f>SUM(J58:J59)</f>
        <v>0</v>
      </c>
      <c r="K60" s="937"/>
      <c r="L60" s="761"/>
      <c r="M60" s="756"/>
      <c r="N60" s="751"/>
      <c r="O60" s="871"/>
      <c r="P60" s="872"/>
      <c r="Q60" s="708"/>
      <c r="R60" s="709"/>
      <c r="S60" s="871"/>
      <c r="T60" s="872"/>
    </row>
    <row r="61" spans="1:25" s="664" customFormat="1" ht="24.95" customHeight="1" thickBot="1">
      <c r="A61" s="852"/>
      <c r="B61" s="852"/>
      <c r="C61" s="852"/>
      <c r="D61" s="852"/>
      <c r="E61" s="1174" t="s">
        <v>60</v>
      </c>
      <c r="F61" s="1175"/>
      <c r="G61" s="1176"/>
      <c r="H61" s="1114" t="str">
        <f>C2</f>
        <v>Juillet</v>
      </c>
      <c r="I61" s="1115"/>
      <c r="J61" s="1075" t="s">
        <v>99</v>
      </c>
      <c r="K61" s="1076"/>
      <c r="L61" s="761"/>
      <c r="M61" s="756"/>
      <c r="N61" s="751"/>
      <c r="O61" s="871"/>
      <c r="P61" s="872"/>
      <c r="Q61" s="708"/>
      <c r="R61" s="709"/>
      <c r="S61" s="871"/>
      <c r="T61" s="872"/>
    </row>
    <row r="62" spans="1:25" s="664" customFormat="1" ht="24.95" customHeight="1">
      <c r="A62" s="702"/>
      <c r="E62" s="1161" t="str">
        <f>J3</f>
        <v>Capitation au SCFP</v>
      </c>
      <c r="F62" s="1162"/>
      <c r="G62" s="1162"/>
      <c r="H62" s="862">
        <f>J50</f>
        <v>0</v>
      </c>
      <c r="I62" s="862"/>
      <c r="J62" s="932">
        <f>H62+Juin!J62</f>
        <v>0</v>
      </c>
      <c r="K62" s="933"/>
      <c r="L62" s="761"/>
      <c r="M62" s="756"/>
      <c r="N62" s="751"/>
      <c r="O62" s="871"/>
      <c r="P62" s="872"/>
      <c r="Q62" s="708"/>
      <c r="R62" s="709"/>
      <c r="S62" s="871"/>
      <c r="T62" s="872"/>
    </row>
    <row r="63" spans="1:25" s="664" customFormat="1" ht="24.95" customHeight="1">
      <c r="A63" s="702"/>
      <c r="E63" s="1153" t="str">
        <f>K3</f>
        <v>Droits d'affiliation</v>
      </c>
      <c r="F63" s="1154"/>
      <c r="G63" s="1154"/>
      <c r="H63" s="838">
        <f>K50</f>
        <v>0</v>
      </c>
      <c r="I63" s="838"/>
      <c r="J63" s="1063">
        <f>H63+Juin!J63</f>
        <v>0</v>
      </c>
      <c r="K63" s="1064"/>
      <c r="L63" s="761"/>
      <c r="M63" s="756"/>
      <c r="N63" s="751"/>
      <c r="O63" s="871"/>
      <c r="P63" s="872"/>
      <c r="Q63" s="708"/>
      <c r="R63" s="709"/>
      <c r="S63" s="871"/>
      <c r="T63" s="872"/>
    </row>
    <row r="64" spans="1:25" s="664" customFormat="1" ht="24.95" customHeight="1">
      <c r="A64" s="702"/>
      <c r="E64" s="1153" t="str">
        <f>L3</f>
        <v>Salaires</v>
      </c>
      <c r="F64" s="1154"/>
      <c r="G64" s="1154"/>
      <c r="H64" s="838">
        <f>L50</f>
        <v>0</v>
      </c>
      <c r="I64" s="838"/>
      <c r="J64" s="1063">
        <f>H64+Juin!J64</f>
        <v>0</v>
      </c>
      <c r="K64" s="1064"/>
      <c r="L64" s="761"/>
      <c r="M64" s="756"/>
      <c r="N64" s="751"/>
      <c r="O64" s="871"/>
      <c r="P64" s="872"/>
      <c r="Q64" s="740"/>
      <c r="R64" s="709"/>
      <c r="S64" s="871"/>
      <c r="T64" s="872"/>
    </row>
    <row r="65" spans="1:20" s="664" customFormat="1" ht="24.95" customHeight="1">
      <c r="A65" s="702"/>
      <c r="E65" s="1153" t="str">
        <f>M3</f>
        <v>Dépenses de bureau</v>
      </c>
      <c r="F65" s="1154"/>
      <c r="G65" s="1154"/>
      <c r="H65" s="838">
        <f>M50</f>
        <v>0</v>
      </c>
      <c r="I65" s="838"/>
      <c r="J65" s="1063">
        <f>H65+Juin!J65</f>
        <v>0</v>
      </c>
      <c r="K65" s="1064"/>
      <c r="L65" s="761"/>
      <c r="M65" s="756"/>
      <c r="N65" s="751"/>
      <c r="O65" s="871"/>
      <c r="P65" s="872"/>
      <c r="Q65" s="740"/>
      <c r="R65" s="709"/>
      <c r="S65" s="871"/>
      <c r="T65" s="872"/>
    </row>
    <row r="66" spans="1:20" s="664" customFormat="1" ht="24.95" customHeight="1">
      <c r="A66" s="702"/>
      <c r="E66" s="1153" t="str">
        <f>N3</f>
        <v>Achats spéciaux</v>
      </c>
      <c r="F66" s="1154"/>
      <c r="G66" s="1154"/>
      <c r="H66" s="838">
        <f>N50</f>
        <v>0</v>
      </c>
      <c r="I66" s="838"/>
      <c r="J66" s="1063">
        <f>H66+Juin!J66</f>
        <v>0</v>
      </c>
      <c r="K66" s="1064"/>
      <c r="L66" s="761"/>
      <c r="M66" s="756"/>
      <c r="N66" s="751"/>
      <c r="O66" s="871"/>
      <c r="P66" s="872"/>
      <c r="Q66" s="708"/>
      <c r="R66" s="709"/>
      <c r="S66" s="871"/>
      <c r="T66" s="872"/>
    </row>
    <row r="67" spans="1:20" s="664" customFormat="1" ht="24.95" customHeight="1">
      <c r="A67" s="702"/>
      <c r="E67" s="1153" t="str">
        <f>O3</f>
        <v>Dépenses de l'exécutif</v>
      </c>
      <c r="F67" s="1154"/>
      <c r="G67" s="1154"/>
      <c r="H67" s="838">
        <f>O50</f>
        <v>0</v>
      </c>
      <c r="I67" s="838"/>
      <c r="J67" s="1063">
        <f>H67+Juin!J67</f>
        <v>0</v>
      </c>
      <c r="K67" s="1064"/>
      <c r="L67" s="761"/>
      <c r="M67" s="756"/>
      <c r="N67" s="751"/>
      <c r="O67" s="871"/>
      <c r="P67" s="872"/>
      <c r="Q67" s="708"/>
      <c r="R67" s="709"/>
      <c r="S67" s="871"/>
      <c r="T67" s="872"/>
    </row>
    <row r="68" spans="1:20" s="664" customFormat="1" ht="24.95" customHeight="1">
      <c r="A68" s="702"/>
      <c r="E68" s="1155" t="str">
        <f>P3</f>
        <v>Dépenses de négociations</v>
      </c>
      <c r="F68" s="1156"/>
      <c r="G68" s="1157"/>
      <c r="H68" s="838">
        <f>P50</f>
        <v>0</v>
      </c>
      <c r="I68" s="838"/>
      <c r="J68" s="1063">
        <f>H68+Juin!J68</f>
        <v>0</v>
      </c>
      <c r="K68" s="1064"/>
      <c r="L68" s="761"/>
      <c r="M68" s="756"/>
      <c r="N68" s="751"/>
      <c r="O68" s="871"/>
      <c r="P68" s="872"/>
      <c r="Q68" s="708"/>
      <c r="R68" s="709"/>
      <c r="S68" s="871"/>
      <c r="T68" s="872"/>
    </row>
    <row r="69" spans="1:20" s="664" customFormat="1" ht="24.95" customHeight="1">
      <c r="A69" s="702"/>
      <c r="E69" s="1153" t="str">
        <f>Q3</f>
        <v>Griefs et arbitrages</v>
      </c>
      <c r="F69" s="1154"/>
      <c r="G69" s="1154"/>
      <c r="H69" s="838">
        <f>Q50</f>
        <v>0</v>
      </c>
      <c r="I69" s="838"/>
      <c r="J69" s="1063">
        <f>H69+Juin!J69</f>
        <v>0</v>
      </c>
      <c r="K69" s="1064"/>
      <c r="L69" s="761"/>
      <c r="M69" s="756"/>
      <c r="N69" s="751"/>
      <c r="O69" s="871"/>
      <c r="P69" s="872"/>
      <c r="Q69" s="708"/>
      <c r="R69" s="709"/>
      <c r="S69" s="871"/>
      <c r="T69" s="872"/>
    </row>
    <row r="70" spans="1:20" s="664" customFormat="1" ht="24.95" customHeight="1">
      <c r="A70" s="702"/>
      <c r="E70" s="1155" t="str">
        <f>R3</f>
        <v>Dépenses des comités</v>
      </c>
      <c r="F70" s="1156"/>
      <c r="G70" s="1157"/>
      <c r="H70" s="838">
        <f>R50</f>
        <v>0</v>
      </c>
      <c r="I70" s="838"/>
      <c r="J70" s="1063">
        <f>H70+Juin!J70</f>
        <v>0</v>
      </c>
      <c r="K70" s="1064"/>
      <c r="L70" s="761"/>
      <c r="M70" s="756"/>
      <c r="N70" s="751"/>
      <c r="O70" s="871"/>
      <c r="P70" s="872"/>
      <c r="Q70" s="708"/>
      <c r="R70" s="709"/>
      <c r="S70" s="871"/>
      <c r="T70" s="872"/>
    </row>
    <row r="71" spans="1:20" s="664" customFormat="1" ht="24.95" customHeight="1">
      <c r="A71" s="702"/>
      <c r="E71" s="1155" t="str">
        <f>S3</f>
        <v>Congrès et conférences</v>
      </c>
      <c r="F71" s="1156"/>
      <c r="G71" s="1157"/>
      <c r="H71" s="838">
        <f>S50</f>
        <v>0</v>
      </c>
      <c r="I71" s="838"/>
      <c r="J71" s="1063">
        <f>H71+Juin!J71</f>
        <v>0</v>
      </c>
      <c r="K71" s="1064"/>
      <c r="L71" s="761"/>
      <c r="M71" s="756"/>
      <c r="N71" s="751"/>
      <c r="O71" s="871"/>
      <c r="P71" s="872"/>
      <c r="Q71" s="708"/>
      <c r="R71" s="709"/>
      <c r="S71" s="871"/>
      <c r="T71" s="872"/>
    </row>
    <row r="72" spans="1:20" s="664" customFormat="1" ht="24.95" customHeight="1">
      <c r="A72" s="702"/>
      <c r="E72" s="1155" t="str">
        <f>T3</f>
        <v>Formation</v>
      </c>
      <c r="F72" s="1156"/>
      <c r="G72" s="1157"/>
      <c r="H72" s="838">
        <f>T50</f>
        <v>0</v>
      </c>
      <c r="I72" s="838"/>
      <c r="J72" s="1063">
        <f>H72+Juin!J72</f>
        <v>0</v>
      </c>
      <c r="K72" s="1064"/>
      <c r="L72" s="761"/>
      <c r="M72" s="756"/>
      <c r="N72" s="751"/>
      <c r="O72" s="871"/>
      <c r="P72" s="872"/>
      <c r="Q72" s="708"/>
      <c r="R72" s="709"/>
      <c r="S72" s="871"/>
      <c r="T72" s="872"/>
    </row>
    <row r="73" spans="1:20" s="664" customFormat="1" ht="29.25" customHeight="1">
      <c r="A73" s="702"/>
      <c r="E73" s="1155" t="s">
        <v>105</v>
      </c>
      <c r="F73" s="1156"/>
      <c r="G73" s="1157"/>
      <c r="H73" s="838">
        <f>U50</f>
        <v>0</v>
      </c>
      <c r="I73" s="838"/>
      <c r="J73" s="1063">
        <f>H73+Juin!J73</f>
        <v>0</v>
      </c>
      <c r="K73" s="1064"/>
      <c r="L73" s="761"/>
      <c r="M73" s="756"/>
      <c r="N73" s="751"/>
      <c r="O73" s="871"/>
      <c r="P73" s="872"/>
      <c r="Q73" s="708"/>
      <c r="R73" s="709"/>
      <c r="S73" s="871"/>
      <c r="T73" s="872"/>
    </row>
    <row r="74" spans="1:20" s="664" customFormat="1" ht="24.75" customHeight="1" thickBot="1">
      <c r="A74" s="702"/>
      <c r="E74" s="1148" t="s">
        <v>70</v>
      </c>
      <c r="F74" s="1149"/>
      <c r="G74" s="1149"/>
      <c r="H74" s="875">
        <f>V50</f>
        <v>0</v>
      </c>
      <c r="I74" s="875"/>
      <c r="J74" s="1071">
        <f>H74+Juin!J74</f>
        <v>0</v>
      </c>
      <c r="K74" s="1072"/>
      <c r="L74" s="761"/>
      <c r="M74" s="756"/>
      <c r="N74" s="751"/>
      <c r="O74" s="871"/>
      <c r="P74" s="872"/>
      <c r="Q74" s="708"/>
      <c r="R74" s="709"/>
      <c r="S74" s="871"/>
      <c r="T74" s="872"/>
    </row>
    <row r="75" spans="1:20" s="664" customFormat="1" ht="24.75" customHeight="1" thickBot="1">
      <c r="A75" s="702"/>
      <c r="B75" s="711"/>
      <c r="C75" s="711"/>
      <c r="D75" s="711"/>
      <c r="E75" s="1145" t="s">
        <v>122</v>
      </c>
      <c r="F75" s="1146"/>
      <c r="G75" s="1147"/>
      <c r="H75" s="966">
        <f>SUM(H62:H74)</f>
        <v>0</v>
      </c>
      <c r="I75" s="967"/>
      <c r="J75" s="966">
        <f>SUM(J62:J74)</f>
        <v>0</v>
      </c>
      <c r="K75" s="967"/>
      <c r="L75" s="729"/>
      <c r="M75" s="756"/>
      <c r="N75" s="751"/>
      <c r="O75" s="871"/>
      <c r="P75" s="872"/>
      <c r="Q75" s="708"/>
      <c r="R75" s="709"/>
      <c r="S75" s="871"/>
      <c r="T75" s="872"/>
    </row>
    <row r="76" spans="1:20" s="664" customFormat="1" ht="24.75" customHeight="1" thickBot="1">
      <c r="A76" s="702"/>
      <c r="B76" s="711"/>
      <c r="C76" s="711"/>
      <c r="D76" s="711"/>
      <c r="E76" s="1142" t="s">
        <v>106</v>
      </c>
      <c r="F76" s="1143"/>
      <c r="G76" s="1144"/>
      <c r="H76" s="834">
        <f>V51</f>
        <v>0</v>
      </c>
      <c r="I76" s="835"/>
      <c r="J76" s="834">
        <f>H76+Juin!J76</f>
        <v>0</v>
      </c>
      <c r="K76" s="835"/>
      <c r="L76" s="729"/>
      <c r="M76" s="756"/>
      <c r="N76" s="751"/>
      <c r="O76" s="763"/>
      <c r="P76" s="764"/>
      <c r="Q76" s="708"/>
      <c r="R76" s="709"/>
      <c r="S76" s="763"/>
      <c r="T76" s="764"/>
    </row>
    <row r="77" spans="1:20" s="664" customFormat="1" ht="24.75" customHeight="1" thickBot="1">
      <c r="A77" s="702"/>
      <c r="B77" s="711"/>
      <c r="C77" s="711"/>
      <c r="D77" s="711"/>
      <c r="E77" s="1150" t="s">
        <v>12</v>
      </c>
      <c r="F77" s="1151"/>
      <c r="G77" s="1152"/>
      <c r="H77" s="878">
        <f>H60-H75</f>
        <v>0</v>
      </c>
      <c r="I77" s="879"/>
      <c r="J77" s="983"/>
      <c r="K77" s="984"/>
      <c r="L77" s="729"/>
      <c r="M77" s="756"/>
      <c r="N77" s="751"/>
      <c r="O77" s="871"/>
      <c r="P77" s="872"/>
      <c r="Q77" s="708"/>
      <c r="R77" s="709"/>
      <c r="S77" s="871"/>
      <c r="T77" s="872"/>
    </row>
    <row r="78" spans="1:20" s="664" customFormat="1" ht="24.75" customHeight="1" thickBot="1">
      <c r="A78" s="702"/>
      <c r="B78" s="711"/>
      <c r="C78" s="711"/>
      <c r="D78" s="711"/>
      <c r="E78" s="1158" t="s">
        <v>14</v>
      </c>
      <c r="F78" s="1159"/>
      <c r="G78" s="1159"/>
      <c r="H78" s="1159"/>
      <c r="I78" s="1160"/>
      <c r="J78" s="1109">
        <f>J56+H77-H76</f>
        <v>0</v>
      </c>
      <c r="K78" s="1110"/>
      <c r="L78" s="729"/>
      <c r="M78" s="757"/>
      <c r="N78" s="752"/>
      <c r="O78" s="953"/>
      <c r="P78" s="954"/>
      <c r="Q78" s="712"/>
      <c r="R78" s="713"/>
      <c r="S78" s="1113"/>
      <c r="T78" s="948"/>
    </row>
    <row r="79" spans="1:20" s="664" customFormat="1" ht="24.75" customHeight="1" thickBot="1">
      <c r="A79" s="714"/>
      <c r="B79" s="715"/>
      <c r="C79" s="715"/>
      <c r="D79" s="715"/>
      <c r="E79" s="716"/>
      <c r="F79" s="716"/>
      <c r="G79" s="716"/>
      <c r="H79" s="716"/>
      <c r="I79" s="716"/>
      <c r="J79" s="716"/>
      <c r="K79" s="716"/>
      <c r="L79" s="729"/>
      <c r="M79" s="757"/>
      <c r="N79" s="752"/>
      <c r="O79" s="949"/>
      <c r="P79" s="950"/>
      <c r="Q79" s="712"/>
      <c r="R79" s="713"/>
      <c r="S79" s="1112"/>
      <c r="T79" s="948"/>
    </row>
    <row r="80" spans="1:20" s="664" customFormat="1" ht="30" customHeight="1">
      <c r="A80" s="702"/>
      <c r="C80" s="711"/>
      <c r="E80" s="717"/>
      <c r="F80" s="718"/>
      <c r="G80" s="718"/>
      <c r="H80" s="718"/>
      <c r="I80" s="718"/>
      <c r="J80" s="718"/>
      <c r="K80" s="719"/>
      <c r="L80" s="729"/>
      <c r="M80" s="757"/>
      <c r="N80" s="752"/>
      <c r="O80" s="949"/>
      <c r="P80" s="950"/>
      <c r="Q80" s="712"/>
      <c r="R80" s="713"/>
      <c r="S80" s="1112"/>
      <c r="T80" s="948"/>
    </row>
    <row r="81" spans="1:21" s="664" customFormat="1" ht="30" customHeight="1">
      <c r="A81" s="702"/>
      <c r="E81" s="973" t="s">
        <v>20</v>
      </c>
      <c r="F81" s="974"/>
      <c r="G81" s="974"/>
      <c r="H81" s="974"/>
      <c r="I81" s="974"/>
      <c r="J81" s="959"/>
      <c r="K81" s="960"/>
      <c r="L81" s="729"/>
      <c r="M81" s="757"/>
      <c r="N81" s="752"/>
      <c r="O81" s="949"/>
      <c r="P81" s="950"/>
      <c r="Q81" s="712"/>
      <c r="R81" s="713"/>
      <c r="S81" s="1112"/>
      <c r="T81" s="948"/>
    </row>
    <row r="82" spans="1:21" s="664" customFormat="1" ht="24.75" customHeight="1">
      <c r="A82" s="702"/>
      <c r="E82" s="720"/>
      <c r="K82" s="721"/>
      <c r="L82" s="729"/>
      <c r="M82" s="757"/>
      <c r="N82" s="752"/>
      <c r="O82" s="949"/>
      <c r="P82" s="950"/>
      <c r="Q82" s="712"/>
      <c r="R82" s="713"/>
      <c r="S82" s="1112"/>
      <c r="T82" s="948"/>
    </row>
    <row r="83" spans="1:21" s="664" customFormat="1" ht="24.75" customHeight="1" thickBot="1">
      <c r="A83" s="702"/>
      <c r="E83" s="961" t="s">
        <v>23</v>
      </c>
      <c r="F83" s="962"/>
      <c r="G83" s="962"/>
      <c r="H83" s="962"/>
      <c r="I83" s="962"/>
      <c r="J83" s="722"/>
      <c r="K83" s="723"/>
      <c r="L83" s="762"/>
      <c r="M83" s="757"/>
      <c r="N83" s="752"/>
      <c r="O83" s="949"/>
      <c r="P83" s="950"/>
      <c r="Q83" s="712"/>
      <c r="R83" s="713"/>
      <c r="S83" s="1112"/>
      <c r="T83" s="948"/>
    </row>
    <row r="84" spans="1:21" s="664" customFormat="1" ht="24.75" customHeight="1">
      <c r="A84" s="1020" t="s">
        <v>107</v>
      </c>
      <c r="B84" s="1021"/>
      <c r="C84" s="1021"/>
      <c r="D84" s="1021"/>
      <c r="E84" s="1021"/>
      <c r="F84" s="1021"/>
      <c r="G84" s="1021"/>
      <c r="H84" s="1021"/>
      <c r="I84" s="1021"/>
      <c r="J84" s="1021"/>
      <c r="K84" s="1021"/>
      <c r="L84" s="1021"/>
      <c r="M84" s="757"/>
      <c r="N84" s="752"/>
      <c r="O84" s="949"/>
      <c r="P84" s="950"/>
      <c r="Q84" s="712"/>
      <c r="R84" s="713"/>
      <c r="S84" s="1112"/>
      <c r="T84" s="948"/>
    </row>
    <row r="85" spans="1:21" s="664" customFormat="1" ht="24.75" customHeight="1">
      <c r="A85" s="1026" t="s">
        <v>108</v>
      </c>
      <c r="B85" s="881"/>
      <c r="C85" s="881"/>
      <c r="D85" s="881"/>
      <c r="E85" s="1024"/>
      <c r="F85" s="1022" t="s">
        <v>109</v>
      </c>
      <c r="G85" s="1022" t="s">
        <v>110</v>
      </c>
      <c r="H85" s="1022" t="s">
        <v>111</v>
      </c>
      <c r="I85" s="880" t="s">
        <v>112</v>
      </c>
      <c r="J85" s="1024"/>
      <c r="K85" s="880" t="s">
        <v>113</v>
      </c>
      <c r="L85" s="881"/>
      <c r="M85" s="757"/>
      <c r="N85" s="752"/>
      <c r="O85" s="949"/>
      <c r="P85" s="950"/>
      <c r="Q85" s="712"/>
      <c r="R85" s="713"/>
      <c r="S85" s="1112"/>
      <c r="T85" s="948"/>
    </row>
    <row r="86" spans="1:21" s="664" customFormat="1" ht="24.75" customHeight="1" thickBot="1">
      <c r="A86" s="1027"/>
      <c r="B86" s="883"/>
      <c r="C86" s="883"/>
      <c r="D86" s="883"/>
      <c r="E86" s="1025"/>
      <c r="F86" s="1023"/>
      <c r="G86" s="1023"/>
      <c r="H86" s="1023"/>
      <c r="I86" s="882"/>
      <c r="J86" s="1025"/>
      <c r="K86" s="882"/>
      <c r="L86" s="883"/>
      <c r="M86" s="757"/>
      <c r="N86" s="752"/>
      <c r="O86" s="949"/>
      <c r="P86" s="950"/>
      <c r="Q86" s="712"/>
      <c r="R86" s="713"/>
      <c r="S86" s="1112"/>
      <c r="T86" s="948"/>
    </row>
    <row r="87" spans="1:21" s="664" customFormat="1" ht="23.25" customHeight="1" thickBot="1">
      <c r="A87" s="1017"/>
      <c r="B87" s="1018"/>
      <c r="C87" s="1018"/>
      <c r="D87" s="1018"/>
      <c r="E87" s="1019"/>
      <c r="F87" s="724"/>
      <c r="G87" s="725"/>
      <c r="H87" s="726"/>
      <c r="I87" s="1036"/>
      <c r="J87" s="1037"/>
      <c r="K87" s="977">
        <f>+F87+I87</f>
        <v>0</v>
      </c>
      <c r="L87" s="978"/>
      <c r="M87" s="758"/>
      <c r="N87" s="753"/>
      <c r="O87" s="1034"/>
      <c r="P87" s="1035"/>
      <c r="Q87" s="741"/>
      <c r="R87" s="728"/>
      <c r="S87" s="1111"/>
      <c r="T87" s="952"/>
    </row>
    <row r="88" spans="1:21" s="664" customFormat="1" ht="23.25" customHeight="1" thickBot="1">
      <c r="A88" s="990"/>
      <c r="B88" s="991"/>
      <c r="C88" s="991"/>
      <c r="D88" s="991"/>
      <c r="E88" s="992"/>
      <c r="F88" s="742"/>
      <c r="G88" s="743"/>
      <c r="H88" s="726"/>
      <c r="I88" s="993"/>
      <c r="J88" s="994"/>
      <c r="K88" s="979">
        <f t="shared" ref="K88:K93" si="6">+F88+I88</f>
        <v>0</v>
      </c>
      <c r="L88" s="980"/>
      <c r="M88" s="729"/>
      <c r="N88" s="1028" t="s">
        <v>114</v>
      </c>
      <c r="O88" s="1029"/>
      <c r="P88" s="1030"/>
      <c r="Q88" s="730">
        <f>SUM(O58:P87)+U88</f>
        <v>0</v>
      </c>
      <c r="R88" s="944" t="s">
        <v>115</v>
      </c>
      <c r="S88" s="945"/>
      <c r="T88" s="946"/>
      <c r="U88" s="731">
        <f>SUM(S58:T87)</f>
        <v>0</v>
      </c>
    </row>
    <row r="89" spans="1:21" s="664" customFormat="1" ht="23.25" customHeight="1" thickBot="1">
      <c r="A89" s="990"/>
      <c r="B89" s="991"/>
      <c r="C89" s="991"/>
      <c r="D89" s="991"/>
      <c r="E89" s="992"/>
      <c r="F89" s="742"/>
      <c r="G89" s="743"/>
      <c r="H89" s="726"/>
      <c r="I89" s="975"/>
      <c r="J89" s="976"/>
      <c r="K89" s="979">
        <f t="shared" si="6"/>
        <v>0</v>
      </c>
      <c r="L89" s="980"/>
      <c r="M89" s="732"/>
      <c r="N89" s="1031" t="s">
        <v>116</v>
      </c>
      <c r="O89" s="1032"/>
      <c r="P89" s="1033"/>
      <c r="Q89" s="746">
        <f>Q54+Q55-Q88</f>
        <v>0</v>
      </c>
    </row>
    <row r="90" spans="1:21" s="664" customFormat="1" ht="23.25" customHeight="1">
      <c r="A90" s="990"/>
      <c r="B90" s="991"/>
      <c r="C90" s="991"/>
      <c r="D90" s="991"/>
      <c r="E90" s="992"/>
      <c r="F90" s="742"/>
      <c r="G90" s="744"/>
      <c r="H90" s="726"/>
      <c r="I90" s="993"/>
      <c r="J90" s="994"/>
      <c r="K90" s="981">
        <f t="shared" si="6"/>
        <v>0</v>
      </c>
      <c r="L90" s="982"/>
      <c r="M90" s="734"/>
      <c r="N90" s="910" t="s">
        <v>117</v>
      </c>
      <c r="O90" s="995"/>
      <c r="P90" s="995"/>
      <c r="Q90" s="911"/>
    </row>
    <row r="91" spans="1:21" s="664" customFormat="1" ht="23.25" customHeight="1">
      <c r="A91" s="990"/>
      <c r="B91" s="991"/>
      <c r="C91" s="991"/>
      <c r="D91" s="991"/>
      <c r="E91" s="992"/>
      <c r="F91" s="742"/>
      <c r="G91" s="744"/>
      <c r="H91" s="726"/>
      <c r="I91" s="993"/>
      <c r="J91" s="994"/>
      <c r="K91" s="981">
        <f t="shared" si="6"/>
        <v>0</v>
      </c>
      <c r="L91" s="982"/>
      <c r="M91" s="734"/>
      <c r="N91" s="996"/>
      <c r="O91" s="997"/>
      <c r="P91" s="997"/>
      <c r="Q91" s="998"/>
    </row>
    <row r="92" spans="1:21" s="664" customFormat="1" ht="23.25" customHeight="1" thickBot="1">
      <c r="A92" s="990"/>
      <c r="B92" s="991"/>
      <c r="C92" s="991"/>
      <c r="D92" s="991"/>
      <c r="E92" s="992"/>
      <c r="F92" s="742"/>
      <c r="G92" s="744"/>
      <c r="H92" s="726"/>
      <c r="I92" s="993"/>
      <c r="J92" s="994"/>
      <c r="K92" s="981">
        <f t="shared" si="6"/>
        <v>0</v>
      </c>
      <c r="L92" s="982"/>
      <c r="M92" s="735"/>
      <c r="N92" s="999"/>
      <c r="O92" s="1000"/>
      <c r="P92" s="1000"/>
      <c r="Q92" s="1001"/>
    </row>
    <row r="93" spans="1:21" s="664" customFormat="1" ht="23.25" customHeight="1">
      <c r="A93" s="990"/>
      <c r="B93" s="991"/>
      <c r="C93" s="991"/>
      <c r="D93" s="991"/>
      <c r="E93" s="992"/>
      <c r="F93" s="742"/>
      <c r="G93" s="744"/>
      <c r="H93" s="726"/>
      <c r="I93" s="993"/>
      <c r="J93" s="994"/>
      <c r="K93" s="979">
        <f t="shared" si="6"/>
        <v>0</v>
      </c>
      <c r="L93" s="980"/>
      <c r="M93" s="745"/>
      <c r="N93" s="1050" t="s">
        <v>118</v>
      </c>
      <c r="O93" s="1051"/>
      <c r="P93" s="1052"/>
      <c r="Q93" s="985">
        <f>J78-Q89</f>
        <v>0</v>
      </c>
    </row>
    <row r="94" spans="1:21" s="664" customFormat="1" ht="23.25" customHeight="1" thickBot="1">
      <c r="A94" s="987" t="s">
        <v>119</v>
      </c>
      <c r="B94" s="988"/>
      <c r="C94" s="988"/>
      <c r="D94" s="988"/>
      <c r="E94" s="989"/>
      <c r="F94" s="736">
        <f>SUM(F87:F93)</f>
        <v>0</v>
      </c>
      <c r="G94" s="737"/>
      <c r="H94" s="738"/>
      <c r="I94" s="1008">
        <f>SUM(I87:J93)</f>
        <v>0</v>
      </c>
      <c r="J94" s="1010"/>
      <c r="K94" s="1101">
        <f>SUM(K87:L93)</f>
        <v>0</v>
      </c>
      <c r="L94" s="1102"/>
      <c r="M94" s="729"/>
      <c r="N94" s="1053" t="s">
        <v>120</v>
      </c>
      <c r="O94" s="1054"/>
      <c r="P94" s="1055"/>
      <c r="Q94" s="986"/>
    </row>
    <row r="95" spans="1:21" ht="18">
      <c r="A95" s="1099"/>
      <c r="B95" s="1099"/>
      <c r="C95" s="1099"/>
      <c r="D95" s="1099"/>
      <c r="E95" s="1099"/>
      <c r="F95" s="69"/>
      <c r="G95" s="70"/>
      <c r="H95" s="69"/>
      <c r="I95" s="1100"/>
      <c r="J95" s="1100"/>
      <c r="K95" s="1100"/>
      <c r="L95" s="1100"/>
    </row>
    <row r="96" spans="1:21" ht="18">
      <c r="A96" s="1099"/>
      <c r="B96" s="1099"/>
      <c r="C96" s="1099"/>
      <c r="D96" s="1099"/>
      <c r="E96" s="1099"/>
      <c r="F96" s="69"/>
      <c r="G96" s="70"/>
      <c r="H96" s="69"/>
      <c r="I96" s="1100"/>
      <c r="J96" s="1100"/>
      <c r="K96" s="1100"/>
      <c r="L96" s="1100"/>
    </row>
    <row r="97" spans="1:15" ht="18">
      <c r="A97" s="1099"/>
      <c r="B97" s="1099"/>
      <c r="C97" s="1099"/>
      <c r="D97" s="1099"/>
      <c r="E97" s="1099"/>
      <c r="F97" s="69"/>
      <c r="G97" s="70"/>
      <c r="H97" s="69"/>
      <c r="I97" s="1100"/>
      <c r="J97" s="1100"/>
      <c r="K97" s="1100"/>
      <c r="L97" s="1100"/>
    </row>
    <row r="98" spans="1:15">
      <c r="A98" s="11"/>
      <c r="G98" s="71"/>
      <c r="N98" s="20"/>
    </row>
    <row r="99" spans="1:15">
      <c r="A99" s="11"/>
      <c r="G99" s="71"/>
    </row>
    <row r="100" spans="1:15">
      <c r="I100" s="19"/>
    </row>
    <row r="101" spans="1:15">
      <c r="I101" s="19"/>
      <c r="J101" s="19"/>
    </row>
    <row r="102" spans="1:15" ht="15.75">
      <c r="J102" s="19"/>
      <c r="M102" s="18"/>
      <c r="N102" s="18"/>
      <c r="O102" s="18"/>
    </row>
    <row r="103" spans="1:15" ht="15.75">
      <c r="C103" s="22"/>
      <c r="I103" s="18"/>
      <c r="J103" s="19"/>
    </row>
    <row r="104" spans="1:15" ht="15.75">
      <c r="C104" s="22"/>
      <c r="I104" s="21"/>
    </row>
    <row r="105" spans="1:15" ht="15.75">
      <c r="C105" s="22"/>
      <c r="I105" s="18"/>
    </row>
    <row r="107" spans="1:15">
      <c r="I107" s="19"/>
    </row>
    <row r="108" spans="1:15">
      <c r="I108" s="19"/>
    </row>
    <row r="109" spans="1:15">
      <c r="I109" s="19"/>
    </row>
    <row r="110" spans="1:15">
      <c r="I110" s="19"/>
    </row>
    <row r="111" spans="1:15">
      <c r="I111" s="19"/>
      <c r="J111" s="19"/>
    </row>
    <row r="113" spans="2:9" ht="15.75">
      <c r="I113" s="18"/>
    </row>
    <row r="114" spans="2:9" ht="15.75">
      <c r="B114" s="22"/>
      <c r="D114" s="22"/>
      <c r="E114" s="22"/>
      <c r="F114" s="22"/>
      <c r="G114" s="22"/>
      <c r="H114" s="22"/>
      <c r="I114" s="22"/>
    </row>
    <row r="115" spans="2:9" ht="15.75">
      <c r="B115" s="22"/>
      <c r="D115" s="22"/>
      <c r="E115" s="22"/>
      <c r="F115" s="22"/>
      <c r="G115" s="22"/>
      <c r="H115" s="22"/>
      <c r="I115" s="22"/>
    </row>
    <row r="116" spans="2:9" ht="15.75">
      <c r="B116" s="22"/>
      <c r="D116" s="22"/>
      <c r="E116" s="22"/>
      <c r="F116" s="22"/>
      <c r="G116" s="22"/>
      <c r="H116" s="22"/>
      <c r="I116" s="22"/>
    </row>
  </sheetData>
  <sheetProtection algorithmName="SHA-512" hashValue="WRAvzmX1XCTIgK+WOlSon0F2on/7NHj/PymH+TBL+c6qVyVk8ssxiTgOA8TCB37snq7PnmgmHLe/KWj2xrOskg==" saltValue="iZgEcZ4W3kLLHwvcPzFZqg==" spinCount="100000" sheet="1" formatCells="0" formatColumns="0" formatRows="0" insertColumns="0" insertRows="0" insertHyperlinks="0" deleteRows="0"/>
  <mergeCells count="254">
    <mergeCell ref="R88:T88"/>
    <mergeCell ref="J81:K81"/>
    <mergeCell ref="K88:L88"/>
    <mergeCell ref="N88:P88"/>
    <mergeCell ref="N94:P94"/>
    <mergeCell ref="F1:G1"/>
    <mergeCell ref="H1:V1"/>
    <mergeCell ref="C2:D2"/>
    <mergeCell ref="R56:T56"/>
    <mergeCell ref="S57:T57"/>
    <mergeCell ref="S78:T78"/>
    <mergeCell ref="S67:T67"/>
    <mergeCell ref="S68:T68"/>
    <mergeCell ref="S69:T69"/>
    <mergeCell ref="J2:V2"/>
    <mergeCell ref="S66:T66"/>
    <mergeCell ref="S82:T82"/>
    <mergeCell ref="S77:T77"/>
    <mergeCell ref="S74:T74"/>
    <mergeCell ref="S80:T80"/>
    <mergeCell ref="S81:T81"/>
    <mergeCell ref="N56:P56"/>
    <mergeCell ref="S73:T73"/>
    <mergeCell ref="J72:K72"/>
    <mergeCell ref="S58:T58"/>
    <mergeCell ref="S59:T59"/>
    <mergeCell ref="S60:T60"/>
    <mergeCell ref="S61:T61"/>
    <mergeCell ref="S62:T62"/>
    <mergeCell ref="S63:T63"/>
    <mergeCell ref="S70:T70"/>
    <mergeCell ref="S71:T71"/>
    <mergeCell ref="O87:P87"/>
    <mergeCell ref="S84:T84"/>
    <mergeCell ref="S85:T85"/>
    <mergeCell ref="S87:T87"/>
    <mergeCell ref="S83:T83"/>
    <mergeCell ref="O79:P79"/>
    <mergeCell ref="O78:P78"/>
    <mergeCell ref="S86:T86"/>
    <mergeCell ref="O82:P82"/>
    <mergeCell ref="S79:T79"/>
    <mergeCell ref="O58:P58"/>
    <mergeCell ref="O83:P83"/>
    <mergeCell ref="S65:T65"/>
    <mergeCell ref="O64:P64"/>
    <mergeCell ref="O65:P65"/>
    <mergeCell ref="S64:T64"/>
    <mergeCell ref="O74:P74"/>
    <mergeCell ref="S75:T75"/>
    <mergeCell ref="O75:P75"/>
    <mergeCell ref="S72:T72"/>
    <mergeCell ref="J74:K74"/>
    <mergeCell ref="J73:K73"/>
    <mergeCell ref="H63:I63"/>
    <mergeCell ref="H62:I62"/>
    <mergeCell ref="O71:P71"/>
    <mergeCell ref="O70:P70"/>
    <mergeCell ref="J69:K69"/>
    <mergeCell ref="A61:D61"/>
    <mergeCell ref="E62:G62"/>
    <mergeCell ref="H61:I61"/>
    <mergeCell ref="E63:G63"/>
    <mergeCell ref="I96:J96"/>
    <mergeCell ref="H73:I73"/>
    <mergeCell ref="H69:I69"/>
    <mergeCell ref="K91:L91"/>
    <mergeCell ref="K94:L94"/>
    <mergeCell ref="A94:E94"/>
    <mergeCell ref="K93:L93"/>
    <mergeCell ref="A93:E93"/>
    <mergeCell ref="K92:L92"/>
    <mergeCell ref="A92:E92"/>
    <mergeCell ref="I94:J94"/>
    <mergeCell ref="I93:J93"/>
    <mergeCell ref="I92:J92"/>
    <mergeCell ref="E77:G77"/>
    <mergeCell ref="G85:G86"/>
    <mergeCell ref="H85:H86"/>
    <mergeCell ref="I85:J86"/>
    <mergeCell ref="H74:I74"/>
    <mergeCell ref="H75:I75"/>
    <mergeCell ref="E75:G75"/>
    <mergeCell ref="D33:E33"/>
    <mergeCell ref="I97:J97"/>
    <mergeCell ref="I95:J95"/>
    <mergeCell ref="H64:I64"/>
    <mergeCell ref="A84:L84"/>
    <mergeCell ref="A85:E86"/>
    <mergeCell ref="K95:L95"/>
    <mergeCell ref="A95:E95"/>
    <mergeCell ref="E69:G69"/>
    <mergeCell ref="E78:I78"/>
    <mergeCell ref="K97:L97"/>
    <mergeCell ref="A97:E97"/>
    <mergeCell ref="K96:L96"/>
    <mergeCell ref="A96:E96"/>
    <mergeCell ref="E83:I83"/>
    <mergeCell ref="F85:F86"/>
    <mergeCell ref="J77:K77"/>
    <mergeCell ref="J78:K78"/>
    <mergeCell ref="E74:G74"/>
    <mergeCell ref="H77:I77"/>
    <mergeCell ref="E73:G73"/>
    <mergeCell ref="E70:G70"/>
    <mergeCell ref="H70:I70"/>
    <mergeCell ref="E71:G71"/>
    <mergeCell ref="E57:G57"/>
    <mergeCell ref="H57:I57"/>
    <mergeCell ref="D37:E37"/>
    <mergeCell ref="A57:D57"/>
    <mergeCell ref="F2:G2"/>
    <mergeCell ref="D30:E30"/>
    <mergeCell ref="D11:E11"/>
    <mergeCell ref="D12:E12"/>
    <mergeCell ref="D14:E14"/>
    <mergeCell ref="D15:E15"/>
    <mergeCell ref="D16:E16"/>
    <mergeCell ref="D17:E17"/>
    <mergeCell ref="D13:E13"/>
    <mergeCell ref="D26:E26"/>
    <mergeCell ref="A2:B2"/>
    <mergeCell ref="E56:I56"/>
    <mergeCell ref="E53:I53"/>
    <mergeCell ref="H2:I2"/>
    <mergeCell ref="F51:G51"/>
    <mergeCell ref="D29:E29"/>
    <mergeCell ref="D25:E25"/>
    <mergeCell ref="D5:E5"/>
    <mergeCell ref="D50:E50"/>
    <mergeCell ref="D19:E19"/>
    <mergeCell ref="D34:E34"/>
    <mergeCell ref="D36:E36"/>
    <mergeCell ref="D35:E35"/>
    <mergeCell ref="D38:E38"/>
    <mergeCell ref="J53:K53"/>
    <mergeCell ref="H51:I51"/>
    <mergeCell ref="H54:I54"/>
    <mergeCell ref="N55:P55"/>
    <mergeCell ref="J56:K56"/>
    <mergeCell ref="D39:E39"/>
    <mergeCell ref="D48:E48"/>
    <mergeCell ref="D44:E44"/>
    <mergeCell ref="D45:E45"/>
    <mergeCell ref="D49:E49"/>
    <mergeCell ref="A51:D51"/>
    <mergeCell ref="P51:Q51"/>
    <mergeCell ref="D3:E3"/>
    <mergeCell ref="D32:E32"/>
    <mergeCell ref="D27:E27"/>
    <mergeCell ref="D20:E20"/>
    <mergeCell ref="D21:E21"/>
    <mergeCell ref="D22:E22"/>
    <mergeCell ref="D23:E23"/>
    <mergeCell ref="D9:E9"/>
    <mergeCell ref="D10:E10"/>
    <mergeCell ref="D4:E4"/>
    <mergeCell ref="D18:E18"/>
    <mergeCell ref="D24:E24"/>
    <mergeCell ref="D28:E28"/>
    <mergeCell ref="D31:E31"/>
    <mergeCell ref="D6:E6"/>
    <mergeCell ref="D7:E7"/>
    <mergeCell ref="D8:E8"/>
    <mergeCell ref="E59:G59"/>
    <mergeCell ref="J61:K61"/>
    <mergeCell ref="J63:K63"/>
    <mergeCell ref="O63:P63"/>
    <mergeCell ref="J71:K71"/>
    <mergeCell ref="J59:K59"/>
    <mergeCell ref="E68:G68"/>
    <mergeCell ref="J68:K68"/>
    <mergeCell ref="J67:K67"/>
    <mergeCell ref="H60:I60"/>
    <mergeCell ref="J62:K62"/>
    <mergeCell ref="J66:K66"/>
    <mergeCell ref="E67:G67"/>
    <mergeCell ref="J64:K64"/>
    <mergeCell ref="H66:I66"/>
    <mergeCell ref="E65:G65"/>
    <mergeCell ref="J60:K60"/>
    <mergeCell ref="H65:I65"/>
    <mergeCell ref="H59:I59"/>
    <mergeCell ref="O59:P59"/>
    <mergeCell ref="H71:I71"/>
    <mergeCell ref="H67:I67"/>
    <mergeCell ref="E60:G60"/>
    <mergeCell ref="E61:G61"/>
    <mergeCell ref="O57:P57"/>
    <mergeCell ref="K85:L86"/>
    <mergeCell ref="O80:P80"/>
    <mergeCell ref="O81:P81"/>
    <mergeCell ref="H72:I72"/>
    <mergeCell ref="J58:K58"/>
    <mergeCell ref="O60:P60"/>
    <mergeCell ref="O62:P62"/>
    <mergeCell ref="H68:I68"/>
    <mergeCell ref="O67:P67"/>
    <mergeCell ref="O68:P68"/>
    <mergeCell ref="H58:I58"/>
    <mergeCell ref="O86:P86"/>
    <mergeCell ref="O77:P77"/>
    <mergeCell ref="O61:P61"/>
    <mergeCell ref="O85:P85"/>
    <mergeCell ref="O84:P84"/>
    <mergeCell ref="O69:P69"/>
    <mergeCell ref="O66:P66"/>
    <mergeCell ref="J65:K65"/>
    <mergeCell ref="J70:K70"/>
    <mergeCell ref="O73:P73"/>
    <mergeCell ref="J75:K75"/>
    <mergeCell ref="O72:P72"/>
    <mergeCell ref="Q93:Q94"/>
    <mergeCell ref="N90:Q92"/>
    <mergeCell ref="N93:P93"/>
    <mergeCell ref="N89:P89"/>
    <mergeCell ref="E81:I81"/>
    <mergeCell ref="A87:E87"/>
    <mergeCell ref="I87:J87"/>
    <mergeCell ref="K87:L87"/>
    <mergeCell ref="A88:E88"/>
    <mergeCell ref="I88:J88"/>
    <mergeCell ref="A90:E90"/>
    <mergeCell ref="A91:E91"/>
    <mergeCell ref="A89:E89"/>
    <mergeCell ref="I89:J89"/>
    <mergeCell ref="K89:L89"/>
    <mergeCell ref="I90:J90"/>
    <mergeCell ref="K90:L90"/>
    <mergeCell ref="I91:J91"/>
    <mergeCell ref="W2:W3"/>
    <mergeCell ref="T51:U51"/>
    <mergeCell ref="V51:W51"/>
    <mergeCell ref="E76:G76"/>
    <mergeCell ref="H76:I76"/>
    <mergeCell ref="J76:K76"/>
    <mergeCell ref="D46:E46"/>
    <mergeCell ref="D47:E47"/>
    <mergeCell ref="D40:E40"/>
    <mergeCell ref="D41:E41"/>
    <mergeCell ref="D42:E42"/>
    <mergeCell ref="D43:E43"/>
    <mergeCell ref="E66:G66"/>
    <mergeCell ref="E64:G64"/>
    <mergeCell ref="A58:D59"/>
    <mergeCell ref="M53:P53"/>
    <mergeCell ref="M54:P54"/>
    <mergeCell ref="N51:O51"/>
    <mergeCell ref="E72:G72"/>
    <mergeCell ref="E54:F54"/>
    <mergeCell ref="E58:G58"/>
    <mergeCell ref="J54:K54"/>
    <mergeCell ref="J51:L51"/>
    <mergeCell ref="J57:K57"/>
  </mergeCells>
  <phoneticPr fontId="0" type="noConversion"/>
  <dataValidations count="1">
    <dataValidation type="list" allowBlank="1" showInputMessage="1" showErrorMessage="1" sqref="C4:C49" xr:uid="{00000000-0002-0000-0700-000000000000}">
      <formula1>$Y$1:$Y$3</formula1>
    </dataValidation>
  </dataValidations>
  <hyperlinks>
    <hyperlink ref="H3" location="Glossaire!A5" display="Cotisations" xr:uid="{00000000-0004-0000-0700-000000000000}"/>
    <hyperlink ref="I3" location="Glossaire!A6" display="Autres" xr:uid="{00000000-0004-0000-0700-000001000000}"/>
    <hyperlink ref="M3" location="Glossaire!A11" display="Dépenses de bureau" xr:uid="{00000000-0004-0000-0700-000002000000}"/>
    <hyperlink ref="O3" location="Glossaire!A13" display="Dépenses de l'exécutif" xr:uid="{00000000-0004-0000-0700-000003000000}"/>
    <hyperlink ref="P3" location="Glossaire!A14" display="Négociations" xr:uid="{00000000-0004-0000-0700-000004000000}"/>
    <hyperlink ref="Q3" location="Glossaire!A15" display="Griefs et arbitrages" xr:uid="{00000000-0004-0000-0700-000005000000}"/>
    <hyperlink ref="S3" location="Glossaire!A17" display="Congrès et conférences" xr:uid="{00000000-0004-0000-0700-000006000000}"/>
    <hyperlink ref="V3" location="Glossaire!A20" display="Autres" xr:uid="{00000000-0004-0000-0700-000007000000}"/>
    <hyperlink ref="J3" location="Glossaire!A8" display="Capitation du SCFP" xr:uid="{00000000-0004-0000-0700-000008000000}"/>
    <hyperlink ref="L3" location="Glossaire!A10" display="Salaires" xr:uid="{00000000-0004-0000-0700-000009000000}"/>
    <hyperlink ref="N3" location="Glossaire!A12" display="Achats spéciaux" xr:uid="{00000000-0004-0000-0700-00000A000000}"/>
    <hyperlink ref="T3" location="Glossaire!A18" display="Formation" xr:uid="{00000000-0004-0000-0700-00000B000000}"/>
    <hyperlink ref="U3" location="Glossaire!A19" display="Contributions      et dons" xr:uid="{00000000-0004-0000-0700-00000C000000}"/>
    <hyperlink ref="R3" location="Glossaire!A16" display="Autres comités" xr:uid="{00000000-0004-0000-0700-00000D000000}"/>
    <hyperlink ref="K3" location="Glossaire!A9" display="Droits d'adhésion" xr:uid="{00000000-0004-0000-07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Y116"/>
  <sheetViews>
    <sheetView showGridLines="0" showZeros="0" zoomScale="75" zoomScaleNormal="75" workbookViewId="0">
      <pane ySplit="3" topLeftCell="A67" activePane="bottomLeft" state="frozen"/>
      <selection activeCell="W45" sqref="W45"/>
      <selection pane="bottomLeft" activeCell="W45" sqref="W45"/>
    </sheetView>
  </sheetViews>
  <sheetFormatPr defaultColWidth="9.140625" defaultRowHeight="12.75"/>
  <cols>
    <col min="1" max="1" width="6.28515625" style="10" customWidth="1"/>
    <col min="2" max="2" width="12.42578125" style="11" customWidth="1"/>
    <col min="3" max="3" width="11.85546875" style="11" customWidth="1"/>
    <col min="4" max="4" width="24.140625" style="11" customWidth="1"/>
    <col min="5" max="5" width="12.7109375" style="11" customWidth="1"/>
    <col min="6" max="6" width="23.7109375" style="11" customWidth="1"/>
    <col min="7" max="7" width="18.5703125" style="11" customWidth="1"/>
    <col min="8" max="8" width="18.7109375" style="11" customWidth="1"/>
    <col min="9" max="9" width="20.85546875" style="11" customWidth="1"/>
    <col min="10" max="10" width="19" style="11" customWidth="1"/>
    <col min="11" max="15" width="15.7109375" style="11" customWidth="1"/>
    <col min="16" max="16" width="16.28515625" style="11" customWidth="1"/>
    <col min="17" max="23" width="15.7109375" style="11" customWidth="1"/>
    <col min="24" max="24" width="28" style="11" customWidth="1"/>
    <col min="25" max="25" width="0" style="11" hidden="1" customWidth="1"/>
    <col min="26" max="16384" width="9.140625" style="11"/>
  </cols>
  <sheetData>
    <row r="1" spans="1:25" s="103" customFormat="1" ht="28.5" customHeight="1" thickBot="1">
      <c r="A1" s="149"/>
      <c r="B1" s="149"/>
      <c r="C1" s="149"/>
      <c r="D1" s="149"/>
      <c r="E1" s="149"/>
      <c r="F1" s="1011" t="s">
        <v>54</v>
      </c>
      <c r="G1" s="1012"/>
      <c r="H1" s="1013" t="s">
        <v>55</v>
      </c>
      <c r="I1" s="1014"/>
      <c r="J1" s="1014"/>
      <c r="K1" s="1014"/>
      <c r="L1" s="1014"/>
      <c r="M1" s="1014"/>
      <c r="N1" s="1014"/>
      <c r="O1" s="1014"/>
      <c r="P1" s="1014"/>
      <c r="Q1" s="1014"/>
      <c r="R1" s="1014"/>
      <c r="S1" s="1014"/>
      <c r="T1" s="1014"/>
      <c r="U1" s="1014"/>
      <c r="V1" s="1014"/>
      <c r="W1" s="768"/>
    </row>
    <row r="2" spans="1:25" s="664" customFormat="1" ht="30" customHeight="1" thickTop="1" thickBot="1">
      <c r="A2" s="904" t="s">
        <v>56</v>
      </c>
      <c r="B2" s="905"/>
      <c r="C2" s="1015" t="s">
        <v>130</v>
      </c>
      <c r="D2" s="1016"/>
      <c r="E2" s="663">
        <f>'POUR DEBUTER'!J6</f>
        <v>0</v>
      </c>
      <c r="F2" s="1082" t="s">
        <v>58</v>
      </c>
      <c r="G2" s="889"/>
      <c r="H2" s="863" t="s">
        <v>59</v>
      </c>
      <c r="I2" s="864"/>
      <c r="J2" s="890" t="s">
        <v>60</v>
      </c>
      <c r="K2" s="891"/>
      <c r="L2" s="891"/>
      <c r="M2" s="891"/>
      <c r="N2" s="891"/>
      <c r="O2" s="891"/>
      <c r="P2" s="891"/>
      <c r="Q2" s="891"/>
      <c r="R2" s="891"/>
      <c r="S2" s="891"/>
      <c r="T2" s="891"/>
      <c r="U2" s="891"/>
      <c r="V2" s="891"/>
      <c r="W2" s="825" t="s">
        <v>61</v>
      </c>
      <c r="Y2" s="665" t="s">
        <v>62</v>
      </c>
    </row>
    <row r="3" spans="1:25" s="671" customFormat="1" ht="48" customHeight="1" thickBot="1">
      <c r="A3" s="666" t="s">
        <v>63</v>
      </c>
      <c r="B3" s="667" t="s">
        <v>64</v>
      </c>
      <c r="C3" s="668" t="s">
        <v>65</v>
      </c>
      <c r="D3" s="910" t="s">
        <v>66</v>
      </c>
      <c r="E3" s="911"/>
      <c r="F3" s="669" t="s">
        <v>67</v>
      </c>
      <c r="G3" s="670" t="s">
        <v>68</v>
      </c>
      <c r="H3" s="669" t="s">
        <v>69</v>
      </c>
      <c r="I3" s="669" t="s">
        <v>70</v>
      </c>
      <c r="J3" s="670" t="s">
        <v>71</v>
      </c>
      <c r="K3" s="670" t="s">
        <v>72</v>
      </c>
      <c r="L3" s="670" t="s">
        <v>73</v>
      </c>
      <c r="M3" s="670" t="s">
        <v>74</v>
      </c>
      <c r="N3" s="670" t="s">
        <v>75</v>
      </c>
      <c r="O3" s="670" t="s">
        <v>76</v>
      </c>
      <c r="P3" s="670" t="s">
        <v>77</v>
      </c>
      <c r="Q3" s="670" t="s">
        <v>78</v>
      </c>
      <c r="R3" s="670" t="s">
        <v>79</v>
      </c>
      <c r="S3" s="670" t="s">
        <v>80</v>
      </c>
      <c r="T3" s="670" t="s">
        <v>81</v>
      </c>
      <c r="U3" s="670" t="s">
        <v>82</v>
      </c>
      <c r="V3" s="769" t="s">
        <v>70</v>
      </c>
      <c r="W3" s="826"/>
    </row>
    <row r="4" spans="1:25" ht="23.1" customHeight="1">
      <c r="A4" s="7"/>
      <c r="B4" s="4"/>
      <c r="C4" s="121"/>
      <c r="D4" s="1134"/>
      <c r="E4" s="1135"/>
      <c r="F4" s="76">
        <f t="shared" ref="F4:F49" si="0">SUM(H4:I4)</f>
        <v>0</v>
      </c>
      <c r="G4" s="77">
        <f t="shared" ref="G4:G19" si="1">SUM(J4:V4)</f>
        <v>0</v>
      </c>
      <c r="H4" s="144"/>
      <c r="I4" s="78"/>
      <c r="J4" s="79"/>
      <c r="K4" s="80"/>
      <c r="L4" s="80"/>
      <c r="M4" s="80"/>
      <c r="N4" s="80"/>
      <c r="O4" s="80"/>
      <c r="P4" s="80"/>
      <c r="Q4" s="80"/>
      <c r="R4" s="80"/>
      <c r="S4" s="80"/>
      <c r="T4" s="74"/>
      <c r="U4" s="74"/>
      <c r="V4" s="74"/>
      <c r="W4" s="78"/>
    </row>
    <row r="5" spans="1:25" ht="23.1" customHeight="1">
      <c r="A5" s="8"/>
      <c r="B5" s="5"/>
      <c r="C5" s="120"/>
      <c r="D5" s="902"/>
      <c r="E5" s="903"/>
      <c r="F5" s="76">
        <f t="shared" si="0"/>
        <v>0</v>
      </c>
      <c r="G5" s="77">
        <f t="shared" si="1"/>
        <v>0</v>
      </c>
      <c r="H5" s="98"/>
      <c r="I5" s="81"/>
      <c r="J5" s="82"/>
      <c r="K5" s="83"/>
      <c r="L5" s="83"/>
      <c r="M5" s="83"/>
      <c r="N5" s="83"/>
      <c r="O5" s="83"/>
      <c r="P5" s="83"/>
      <c r="Q5" s="83"/>
      <c r="R5" s="83"/>
      <c r="S5" s="83"/>
      <c r="T5" s="75"/>
      <c r="U5" s="75"/>
      <c r="V5" s="75"/>
      <c r="W5" s="81"/>
    </row>
    <row r="6" spans="1:25" ht="23.1" customHeight="1">
      <c r="A6" s="8"/>
      <c r="B6" s="5"/>
      <c r="C6" s="120"/>
      <c r="D6" s="902"/>
      <c r="E6" s="903"/>
      <c r="F6" s="76">
        <f>SUM(H6:I6)</f>
        <v>0</v>
      </c>
      <c r="G6" s="77">
        <f t="shared" si="1"/>
        <v>0</v>
      </c>
      <c r="H6" s="98"/>
      <c r="I6" s="81"/>
      <c r="J6" s="82"/>
      <c r="K6" s="83"/>
      <c r="L6" s="83"/>
      <c r="M6" s="83"/>
      <c r="N6" s="83"/>
      <c r="O6" s="83"/>
      <c r="P6" s="83"/>
      <c r="Q6" s="83"/>
      <c r="R6" s="83"/>
      <c r="S6" s="83"/>
      <c r="T6" s="75"/>
      <c r="U6" s="75"/>
      <c r="V6" s="75"/>
      <c r="W6" s="81"/>
    </row>
    <row r="7" spans="1:25" ht="23.1" customHeight="1">
      <c r="A7" s="8"/>
      <c r="B7" s="5"/>
      <c r="C7" s="120"/>
      <c r="D7" s="902"/>
      <c r="E7" s="903"/>
      <c r="F7" s="76">
        <f t="shared" si="0"/>
        <v>0</v>
      </c>
      <c r="G7" s="77">
        <f t="shared" si="1"/>
        <v>0</v>
      </c>
      <c r="H7" s="98"/>
      <c r="I7" s="81"/>
      <c r="J7" s="82"/>
      <c r="K7" s="83"/>
      <c r="L7" s="83"/>
      <c r="M7" s="83"/>
      <c r="N7" s="83"/>
      <c r="O7" s="83"/>
      <c r="P7" s="83"/>
      <c r="Q7" s="83"/>
      <c r="R7" s="83"/>
      <c r="S7" s="83"/>
      <c r="T7" s="75"/>
      <c r="U7" s="75"/>
      <c r="V7" s="75"/>
      <c r="W7" s="81"/>
    </row>
    <row r="8" spans="1:25" ht="23.1" customHeight="1">
      <c r="A8" s="8"/>
      <c r="B8" s="5"/>
      <c r="C8" s="120"/>
      <c r="D8" s="902"/>
      <c r="E8" s="903"/>
      <c r="F8" s="76">
        <f t="shared" si="0"/>
        <v>0</v>
      </c>
      <c r="G8" s="77">
        <f t="shared" si="1"/>
        <v>0</v>
      </c>
      <c r="H8" s="98"/>
      <c r="I8" s="81"/>
      <c r="J8" s="82"/>
      <c r="K8" s="83"/>
      <c r="L8" s="83"/>
      <c r="M8" s="83"/>
      <c r="N8" s="83"/>
      <c r="O8" s="83"/>
      <c r="P8" s="83"/>
      <c r="Q8" s="83"/>
      <c r="R8" s="83"/>
      <c r="S8" s="83"/>
      <c r="T8" s="75"/>
      <c r="U8" s="75"/>
      <c r="V8" s="75"/>
      <c r="W8" s="81"/>
    </row>
    <row r="9" spans="1:25" ht="23.1" customHeight="1">
      <c r="A9" s="8"/>
      <c r="B9" s="5"/>
      <c r="C9" s="120"/>
      <c r="D9" s="902"/>
      <c r="E9" s="903"/>
      <c r="F9" s="76">
        <f t="shared" si="0"/>
        <v>0</v>
      </c>
      <c r="G9" s="77">
        <f t="shared" si="1"/>
        <v>0</v>
      </c>
      <c r="H9" s="98"/>
      <c r="I9" s="81"/>
      <c r="J9" s="82"/>
      <c r="K9" s="83"/>
      <c r="L9" s="83"/>
      <c r="M9" s="83"/>
      <c r="N9" s="83"/>
      <c r="O9" s="83"/>
      <c r="P9" s="83"/>
      <c r="Q9" s="83"/>
      <c r="R9" s="83"/>
      <c r="S9" s="83"/>
      <c r="T9" s="75"/>
      <c r="U9" s="75"/>
      <c r="V9" s="75"/>
      <c r="W9" s="81"/>
    </row>
    <row r="10" spans="1:25" ht="23.1" customHeight="1">
      <c r="A10" s="8"/>
      <c r="B10" s="5"/>
      <c r="C10" s="120"/>
      <c r="D10" s="902"/>
      <c r="E10" s="903"/>
      <c r="F10" s="76">
        <f t="shared" si="0"/>
        <v>0</v>
      </c>
      <c r="G10" s="77">
        <f t="shared" si="1"/>
        <v>0</v>
      </c>
      <c r="H10" s="98"/>
      <c r="I10" s="81"/>
      <c r="J10" s="82"/>
      <c r="K10" s="83"/>
      <c r="L10" s="83"/>
      <c r="M10" s="83"/>
      <c r="N10" s="83"/>
      <c r="O10" s="83"/>
      <c r="P10" s="83"/>
      <c r="Q10" s="83"/>
      <c r="R10" s="83"/>
      <c r="S10" s="83"/>
      <c r="T10" s="75"/>
      <c r="U10" s="75"/>
      <c r="V10" s="75"/>
      <c r="W10" s="81"/>
    </row>
    <row r="11" spans="1:25" ht="23.1" customHeight="1">
      <c r="A11" s="8"/>
      <c r="B11" s="5"/>
      <c r="C11" s="120"/>
      <c r="D11" s="902"/>
      <c r="E11" s="903"/>
      <c r="F11" s="76">
        <f>SUM(H11:I11)</f>
        <v>0</v>
      </c>
      <c r="G11" s="77">
        <f t="shared" si="1"/>
        <v>0</v>
      </c>
      <c r="H11" s="102"/>
      <c r="I11" s="81"/>
      <c r="J11" s="82"/>
      <c r="K11" s="83"/>
      <c r="L11" s="83"/>
      <c r="M11" s="83"/>
      <c r="N11" s="83"/>
      <c r="O11" s="83"/>
      <c r="P11" s="83"/>
      <c r="Q11" s="83"/>
      <c r="R11" s="83"/>
      <c r="S11" s="83"/>
      <c r="T11" s="75"/>
      <c r="U11" s="75"/>
      <c r="V11" s="75"/>
      <c r="W11" s="81"/>
    </row>
    <row r="12" spans="1:25" ht="23.1" customHeight="1">
      <c r="A12" s="8"/>
      <c r="B12" s="5"/>
      <c r="C12" s="120"/>
      <c r="D12" s="902"/>
      <c r="E12" s="903"/>
      <c r="F12" s="76">
        <f t="shared" si="0"/>
        <v>0</v>
      </c>
      <c r="G12" s="77">
        <f t="shared" si="1"/>
        <v>0</v>
      </c>
      <c r="H12" s="98"/>
      <c r="I12" s="81"/>
      <c r="J12" s="82"/>
      <c r="K12" s="83"/>
      <c r="L12" s="83"/>
      <c r="M12" s="83"/>
      <c r="N12" s="83"/>
      <c r="O12" s="83"/>
      <c r="P12" s="83"/>
      <c r="Q12" s="83"/>
      <c r="R12" s="83"/>
      <c r="S12" s="83"/>
      <c r="T12" s="75"/>
      <c r="U12" s="75"/>
      <c r="V12" s="75"/>
      <c r="W12" s="81"/>
    </row>
    <row r="13" spans="1:25" ht="23.1" customHeight="1">
      <c r="A13" s="8"/>
      <c r="B13" s="5"/>
      <c r="C13" s="120"/>
      <c r="D13" s="902"/>
      <c r="E13" s="903"/>
      <c r="F13" s="76">
        <f t="shared" si="0"/>
        <v>0</v>
      </c>
      <c r="G13" s="77">
        <f t="shared" si="1"/>
        <v>0</v>
      </c>
      <c r="H13" s="98"/>
      <c r="I13" s="81"/>
      <c r="J13" s="82"/>
      <c r="K13" s="83"/>
      <c r="L13" s="83"/>
      <c r="M13" s="83"/>
      <c r="N13" s="83"/>
      <c r="O13" s="83"/>
      <c r="P13" s="83"/>
      <c r="Q13" s="83"/>
      <c r="R13" s="83"/>
      <c r="S13" s="83"/>
      <c r="T13" s="75"/>
      <c r="U13" s="75"/>
      <c r="V13" s="75"/>
      <c r="W13" s="81"/>
    </row>
    <row r="14" spans="1:25" ht="23.1" customHeight="1">
      <c r="A14" s="8"/>
      <c r="B14" s="5"/>
      <c r="C14" s="120"/>
      <c r="D14" s="902"/>
      <c r="E14" s="903"/>
      <c r="F14" s="76">
        <f t="shared" si="0"/>
        <v>0</v>
      </c>
      <c r="G14" s="77">
        <f t="shared" si="1"/>
        <v>0</v>
      </c>
      <c r="H14" s="98"/>
      <c r="I14" s="81"/>
      <c r="J14" s="82"/>
      <c r="K14" s="83"/>
      <c r="L14" s="83"/>
      <c r="M14" s="83"/>
      <c r="N14" s="83"/>
      <c r="O14" s="83"/>
      <c r="P14" s="83"/>
      <c r="Q14" s="83"/>
      <c r="R14" s="83"/>
      <c r="S14" s="83"/>
      <c r="T14" s="75"/>
      <c r="U14" s="75"/>
      <c r="V14" s="75"/>
      <c r="W14" s="81"/>
    </row>
    <row r="15" spans="1:25" ht="23.1" customHeight="1">
      <c r="A15" s="8"/>
      <c r="B15" s="5"/>
      <c r="C15" s="120"/>
      <c r="D15" s="902"/>
      <c r="E15" s="903"/>
      <c r="F15" s="76">
        <f t="shared" si="0"/>
        <v>0</v>
      </c>
      <c r="G15" s="77">
        <f t="shared" si="1"/>
        <v>0</v>
      </c>
      <c r="H15" s="98"/>
      <c r="I15" s="81"/>
      <c r="J15" s="82"/>
      <c r="K15" s="83"/>
      <c r="L15" s="83"/>
      <c r="M15" s="83"/>
      <c r="N15" s="83"/>
      <c r="O15" s="83"/>
      <c r="P15" s="83"/>
      <c r="Q15" s="83"/>
      <c r="R15" s="83"/>
      <c r="S15" s="83"/>
      <c r="T15" s="75"/>
      <c r="U15" s="75"/>
      <c r="V15" s="75"/>
      <c r="W15" s="81"/>
    </row>
    <row r="16" spans="1:25" ht="23.1" customHeight="1">
      <c r="A16" s="8"/>
      <c r="B16" s="5"/>
      <c r="C16" s="120"/>
      <c r="D16" s="902"/>
      <c r="E16" s="903"/>
      <c r="F16" s="76">
        <f t="shared" si="0"/>
        <v>0</v>
      </c>
      <c r="G16" s="77">
        <f t="shared" si="1"/>
        <v>0</v>
      </c>
      <c r="H16" s="98"/>
      <c r="I16" s="81"/>
      <c r="J16" s="82"/>
      <c r="K16" s="83"/>
      <c r="L16" s="83"/>
      <c r="M16" s="83"/>
      <c r="N16" s="83"/>
      <c r="O16" s="83"/>
      <c r="P16" s="83"/>
      <c r="Q16" s="83"/>
      <c r="R16" s="83"/>
      <c r="S16" s="83"/>
      <c r="T16" s="75"/>
      <c r="U16" s="75"/>
      <c r="V16" s="75"/>
      <c r="W16" s="81"/>
    </row>
    <row r="17" spans="1:23" ht="23.1" customHeight="1">
      <c r="A17" s="8"/>
      <c r="B17" s="5"/>
      <c r="C17" s="120"/>
      <c r="D17" s="902"/>
      <c r="E17" s="903"/>
      <c r="F17" s="76">
        <f t="shared" si="0"/>
        <v>0</v>
      </c>
      <c r="G17" s="77">
        <f t="shared" si="1"/>
        <v>0</v>
      </c>
      <c r="H17" s="98"/>
      <c r="I17" s="81"/>
      <c r="J17" s="82"/>
      <c r="K17" s="83"/>
      <c r="L17" s="83"/>
      <c r="M17" s="83"/>
      <c r="N17" s="83"/>
      <c r="O17" s="83"/>
      <c r="P17" s="83"/>
      <c r="Q17" s="83"/>
      <c r="R17" s="83"/>
      <c r="S17" s="83"/>
      <c r="T17" s="75"/>
      <c r="U17" s="75"/>
      <c r="V17" s="75"/>
      <c r="W17" s="81"/>
    </row>
    <row r="18" spans="1:23" ht="23.1" customHeight="1">
      <c r="A18" s="8"/>
      <c r="B18" s="5"/>
      <c r="C18" s="120"/>
      <c r="D18" s="900"/>
      <c r="E18" s="901"/>
      <c r="F18" s="76">
        <f t="shared" si="0"/>
        <v>0</v>
      </c>
      <c r="G18" s="77">
        <f t="shared" si="1"/>
        <v>0</v>
      </c>
      <c r="H18" s="98"/>
      <c r="I18" s="81"/>
      <c r="J18" s="82"/>
      <c r="K18" s="83"/>
      <c r="L18" s="83"/>
      <c r="M18" s="83"/>
      <c r="N18" s="83"/>
      <c r="O18" s="83"/>
      <c r="P18" s="83"/>
      <c r="Q18" s="83"/>
      <c r="R18" s="83"/>
      <c r="S18" s="83"/>
      <c r="T18" s="75"/>
      <c r="U18" s="75"/>
      <c r="V18" s="75"/>
      <c r="W18" s="81"/>
    </row>
    <row r="19" spans="1:23" ht="23.1" customHeight="1">
      <c r="A19" s="8"/>
      <c r="B19" s="5"/>
      <c r="C19" s="120"/>
      <c r="D19" s="906"/>
      <c r="E19" s="907"/>
      <c r="F19" s="76">
        <f t="shared" si="0"/>
        <v>0</v>
      </c>
      <c r="G19" s="77">
        <f t="shared" si="1"/>
        <v>0</v>
      </c>
      <c r="H19" s="98"/>
      <c r="I19" s="81"/>
      <c r="J19" s="82"/>
      <c r="K19" s="83"/>
      <c r="L19" s="83"/>
      <c r="M19" s="83"/>
      <c r="N19" s="83"/>
      <c r="O19" s="83"/>
      <c r="P19" s="83"/>
      <c r="Q19" s="83"/>
      <c r="R19" s="83"/>
      <c r="S19" s="83"/>
      <c r="T19" s="75"/>
      <c r="U19" s="75"/>
      <c r="V19" s="75"/>
      <c r="W19" s="81"/>
    </row>
    <row r="20" spans="1:23" ht="23.1" customHeight="1">
      <c r="A20" s="8"/>
      <c r="B20" s="5"/>
      <c r="C20" s="120"/>
      <c r="D20" s="906"/>
      <c r="E20" s="907"/>
      <c r="F20" s="76">
        <f t="shared" si="0"/>
        <v>0</v>
      </c>
      <c r="G20" s="77">
        <f t="shared" ref="G20:G49" si="2">SUM(J20:V20)</f>
        <v>0</v>
      </c>
      <c r="H20" s="98"/>
      <c r="I20" s="81"/>
      <c r="J20" s="82"/>
      <c r="K20" s="83"/>
      <c r="L20" s="83"/>
      <c r="M20" s="83"/>
      <c r="N20" s="83"/>
      <c r="O20" s="83"/>
      <c r="P20" s="83"/>
      <c r="Q20" s="83"/>
      <c r="R20" s="83"/>
      <c r="S20" s="83"/>
      <c r="T20" s="75"/>
      <c r="U20" s="75"/>
      <c r="V20" s="75"/>
      <c r="W20" s="81"/>
    </row>
    <row r="21" spans="1:23" ht="23.1" customHeight="1">
      <c r="A21" s="8"/>
      <c r="B21" s="5"/>
      <c r="C21" s="120"/>
      <c r="D21" s="906"/>
      <c r="E21" s="907"/>
      <c r="F21" s="76">
        <f t="shared" si="0"/>
        <v>0</v>
      </c>
      <c r="G21" s="77">
        <f t="shared" si="2"/>
        <v>0</v>
      </c>
      <c r="H21" s="98"/>
      <c r="I21" s="81"/>
      <c r="J21" s="82"/>
      <c r="K21" s="83"/>
      <c r="L21" s="83"/>
      <c r="M21" s="83"/>
      <c r="N21" s="83"/>
      <c r="O21" s="83"/>
      <c r="P21" s="83"/>
      <c r="Q21" s="83"/>
      <c r="R21" s="83"/>
      <c r="S21" s="83"/>
      <c r="T21" s="75"/>
      <c r="U21" s="75"/>
      <c r="V21" s="75"/>
      <c r="W21" s="81"/>
    </row>
    <row r="22" spans="1:23" ht="23.1" customHeight="1">
      <c r="A22" s="8"/>
      <c r="B22" s="5"/>
      <c r="C22" s="120"/>
      <c r="D22" s="906"/>
      <c r="E22" s="907"/>
      <c r="F22" s="76">
        <f t="shared" si="0"/>
        <v>0</v>
      </c>
      <c r="G22" s="77">
        <f t="shared" si="2"/>
        <v>0</v>
      </c>
      <c r="H22" s="98"/>
      <c r="I22" s="81"/>
      <c r="J22" s="82"/>
      <c r="K22" s="83"/>
      <c r="L22" s="83"/>
      <c r="M22" s="83"/>
      <c r="N22" s="83"/>
      <c r="O22" s="83"/>
      <c r="P22" s="83"/>
      <c r="Q22" s="83"/>
      <c r="R22" s="83"/>
      <c r="S22" s="83"/>
      <c r="T22" s="75"/>
      <c r="U22" s="75"/>
      <c r="V22" s="75"/>
      <c r="W22" s="81"/>
    </row>
    <row r="23" spans="1:23" ht="23.1" customHeight="1">
      <c r="A23" s="8"/>
      <c r="B23" s="5"/>
      <c r="C23" s="120"/>
      <c r="D23" s="906"/>
      <c r="E23" s="907"/>
      <c r="F23" s="76">
        <f t="shared" si="0"/>
        <v>0</v>
      </c>
      <c r="G23" s="77">
        <f t="shared" si="2"/>
        <v>0</v>
      </c>
      <c r="H23" s="98"/>
      <c r="I23" s="81"/>
      <c r="J23" s="82"/>
      <c r="K23" s="83"/>
      <c r="L23" s="83"/>
      <c r="M23" s="83"/>
      <c r="N23" s="83"/>
      <c r="O23" s="83"/>
      <c r="P23" s="83"/>
      <c r="Q23" s="83"/>
      <c r="R23" s="83"/>
      <c r="S23" s="83"/>
      <c r="T23" s="75"/>
      <c r="U23" s="75"/>
      <c r="V23" s="75"/>
      <c r="W23" s="81"/>
    </row>
    <row r="24" spans="1:23" ht="23.1" customHeight="1">
      <c r="A24" s="8"/>
      <c r="B24" s="5"/>
      <c r="C24" s="120"/>
      <c r="D24" s="842"/>
      <c r="E24" s="843"/>
      <c r="F24" s="76">
        <f t="shared" si="0"/>
        <v>0</v>
      </c>
      <c r="G24" s="77">
        <f t="shared" si="2"/>
        <v>0</v>
      </c>
      <c r="H24" s="98"/>
      <c r="I24" s="81"/>
      <c r="J24" s="82"/>
      <c r="K24" s="83"/>
      <c r="L24" s="83"/>
      <c r="M24" s="83"/>
      <c r="N24" s="83"/>
      <c r="O24" s="83"/>
      <c r="P24" s="83"/>
      <c r="Q24" s="83"/>
      <c r="R24" s="83"/>
      <c r="S24" s="83"/>
      <c r="T24" s="75"/>
      <c r="U24" s="75"/>
      <c r="V24" s="75"/>
      <c r="W24" s="81"/>
    </row>
    <row r="25" spans="1:23" ht="23.1" customHeight="1">
      <c r="A25" s="8"/>
      <c r="B25" s="5"/>
      <c r="C25" s="120"/>
      <c r="D25" s="842"/>
      <c r="E25" s="843"/>
      <c r="F25" s="76">
        <f t="shared" si="0"/>
        <v>0</v>
      </c>
      <c r="G25" s="77">
        <f t="shared" si="2"/>
        <v>0</v>
      </c>
      <c r="H25" s="98"/>
      <c r="I25" s="81"/>
      <c r="J25" s="82"/>
      <c r="K25" s="83"/>
      <c r="L25" s="83"/>
      <c r="M25" s="83"/>
      <c r="N25" s="83"/>
      <c r="O25" s="83"/>
      <c r="P25" s="83"/>
      <c r="Q25" s="83"/>
      <c r="R25" s="83"/>
      <c r="S25" s="83"/>
      <c r="T25" s="75"/>
      <c r="U25" s="75"/>
      <c r="V25" s="75"/>
      <c r="W25" s="81"/>
    </row>
    <row r="26" spans="1:23" ht="23.1" customHeight="1">
      <c r="A26" s="8"/>
      <c r="B26" s="5"/>
      <c r="C26" s="120"/>
      <c r="D26" s="842"/>
      <c r="E26" s="843"/>
      <c r="F26" s="76">
        <f t="shared" si="0"/>
        <v>0</v>
      </c>
      <c r="G26" s="77">
        <f t="shared" si="2"/>
        <v>0</v>
      </c>
      <c r="H26" s="98"/>
      <c r="I26" s="81"/>
      <c r="J26" s="82"/>
      <c r="K26" s="83"/>
      <c r="L26" s="83"/>
      <c r="M26" s="83"/>
      <c r="N26" s="83"/>
      <c r="O26" s="83"/>
      <c r="P26" s="83"/>
      <c r="Q26" s="83"/>
      <c r="R26" s="83"/>
      <c r="S26" s="83"/>
      <c r="T26" s="75"/>
      <c r="U26" s="75"/>
      <c r="V26" s="75"/>
      <c r="W26" s="81"/>
    </row>
    <row r="27" spans="1:23" ht="23.1" customHeight="1">
      <c r="A27" s="8"/>
      <c r="B27" s="5"/>
      <c r="C27" s="120"/>
      <c r="D27" s="842"/>
      <c r="E27" s="843"/>
      <c r="F27" s="76">
        <f t="shared" si="0"/>
        <v>0</v>
      </c>
      <c r="G27" s="77">
        <f t="shared" si="2"/>
        <v>0</v>
      </c>
      <c r="H27" s="98"/>
      <c r="I27" s="81"/>
      <c r="J27" s="82"/>
      <c r="K27" s="83"/>
      <c r="L27" s="83"/>
      <c r="M27" s="83"/>
      <c r="N27" s="83"/>
      <c r="O27" s="83"/>
      <c r="P27" s="83"/>
      <c r="Q27" s="83"/>
      <c r="R27" s="83"/>
      <c r="S27" s="83"/>
      <c r="T27" s="75"/>
      <c r="U27" s="75"/>
      <c r="V27" s="75"/>
      <c r="W27" s="81"/>
    </row>
    <row r="28" spans="1:23" ht="23.1" customHeight="1">
      <c r="A28" s="8"/>
      <c r="B28" s="5"/>
      <c r="C28" s="120"/>
      <c r="D28" s="842"/>
      <c r="E28" s="843"/>
      <c r="F28" s="76">
        <f t="shared" si="0"/>
        <v>0</v>
      </c>
      <c r="G28" s="77">
        <f t="shared" si="2"/>
        <v>0</v>
      </c>
      <c r="H28" s="98"/>
      <c r="I28" s="81"/>
      <c r="J28" s="82"/>
      <c r="K28" s="83"/>
      <c r="L28" s="83"/>
      <c r="M28" s="83"/>
      <c r="N28" s="83"/>
      <c r="O28" s="83"/>
      <c r="P28" s="83"/>
      <c r="Q28" s="83"/>
      <c r="R28" s="83"/>
      <c r="S28" s="83"/>
      <c r="T28" s="75"/>
      <c r="U28" s="75"/>
      <c r="V28" s="75"/>
      <c r="W28" s="81"/>
    </row>
    <row r="29" spans="1:23" ht="23.1" customHeight="1">
      <c r="A29" s="8"/>
      <c r="B29" s="5"/>
      <c r="C29" s="120"/>
      <c r="D29" s="842"/>
      <c r="E29" s="843"/>
      <c r="F29" s="76">
        <f t="shared" si="0"/>
        <v>0</v>
      </c>
      <c r="G29" s="77">
        <f t="shared" si="2"/>
        <v>0</v>
      </c>
      <c r="H29" s="98"/>
      <c r="I29" s="81"/>
      <c r="J29" s="82"/>
      <c r="K29" s="83"/>
      <c r="L29" s="104"/>
      <c r="M29" s="83"/>
      <c r="N29" s="83"/>
      <c r="O29" s="83"/>
      <c r="P29" s="83"/>
      <c r="Q29" s="83"/>
      <c r="R29" s="83"/>
      <c r="S29" s="83"/>
      <c r="T29" s="75"/>
      <c r="U29" s="75"/>
      <c r="V29" s="75"/>
      <c r="W29" s="81"/>
    </row>
    <row r="30" spans="1:23" ht="23.1" customHeight="1">
      <c r="A30" s="8"/>
      <c r="B30" s="5"/>
      <c r="C30" s="120"/>
      <c r="D30" s="842"/>
      <c r="E30" s="843"/>
      <c r="F30" s="76">
        <f t="shared" si="0"/>
        <v>0</v>
      </c>
      <c r="G30" s="77">
        <f t="shared" si="2"/>
        <v>0</v>
      </c>
      <c r="H30" s="98"/>
      <c r="I30" s="81"/>
      <c r="J30" s="82"/>
      <c r="K30" s="83"/>
      <c r="L30" s="83"/>
      <c r="M30" s="83"/>
      <c r="N30" s="83"/>
      <c r="O30" s="83"/>
      <c r="P30" s="83"/>
      <c r="Q30" s="83"/>
      <c r="R30" s="83"/>
      <c r="S30" s="83"/>
      <c r="T30" s="75"/>
      <c r="U30" s="75"/>
      <c r="V30" s="75"/>
      <c r="W30" s="81"/>
    </row>
    <row r="31" spans="1:23" ht="23.1" customHeight="1">
      <c r="A31" s="8"/>
      <c r="B31" s="5"/>
      <c r="C31" s="120"/>
      <c r="D31" s="842"/>
      <c r="E31" s="843"/>
      <c r="F31" s="76">
        <f t="shared" si="0"/>
        <v>0</v>
      </c>
      <c r="G31" s="77">
        <f t="shared" si="2"/>
        <v>0</v>
      </c>
      <c r="H31" s="98"/>
      <c r="I31" s="81"/>
      <c r="J31" s="82"/>
      <c r="K31" s="83"/>
      <c r="L31" s="83"/>
      <c r="M31" s="83"/>
      <c r="N31" s="83"/>
      <c r="O31" s="83"/>
      <c r="P31" s="83"/>
      <c r="Q31" s="83"/>
      <c r="R31" s="83"/>
      <c r="S31" s="83"/>
      <c r="T31" s="75"/>
      <c r="U31" s="75"/>
      <c r="V31" s="75"/>
      <c r="W31" s="81"/>
    </row>
    <row r="32" spans="1:23" ht="23.1" customHeight="1">
      <c r="A32" s="8"/>
      <c r="B32" s="5"/>
      <c r="C32" s="120"/>
      <c r="D32" s="842"/>
      <c r="E32" s="843"/>
      <c r="F32" s="76">
        <f t="shared" si="0"/>
        <v>0</v>
      </c>
      <c r="G32" s="77">
        <f t="shared" si="2"/>
        <v>0</v>
      </c>
      <c r="H32" s="98"/>
      <c r="I32" s="81"/>
      <c r="J32" s="82"/>
      <c r="K32" s="83"/>
      <c r="L32" s="83"/>
      <c r="M32" s="83"/>
      <c r="N32" s="83"/>
      <c r="O32" s="83"/>
      <c r="P32" s="83"/>
      <c r="Q32" s="83"/>
      <c r="R32" s="83"/>
      <c r="S32" s="83"/>
      <c r="T32" s="75"/>
      <c r="U32" s="75"/>
      <c r="V32" s="75"/>
      <c r="W32" s="81"/>
    </row>
    <row r="33" spans="1:23" ht="23.1" customHeight="1">
      <c r="A33" s="8"/>
      <c r="B33" s="5"/>
      <c r="C33" s="120"/>
      <c r="D33" s="842"/>
      <c r="E33" s="843"/>
      <c r="F33" s="76">
        <f t="shared" si="0"/>
        <v>0</v>
      </c>
      <c r="G33" s="77">
        <f t="shared" si="2"/>
        <v>0</v>
      </c>
      <c r="H33" s="98"/>
      <c r="I33" s="81"/>
      <c r="J33" s="82"/>
      <c r="K33" s="83"/>
      <c r="L33" s="83"/>
      <c r="M33" s="83"/>
      <c r="N33" s="83"/>
      <c r="O33" s="83"/>
      <c r="P33" s="83"/>
      <c r="Q33" s="83"/>
      <c r="R33" s="83"/>
      <c r="S33" s="83"/>
      <c r="T33" s="75"/>
      <c r="U33" s="75"/>
      <c r="V33" s="75"/>
      <c r="W33" s="81"/>
    </row>
    <row r="34" spans="1:23" ht="23.1" customHeight="1">
      <c r="A34" s="8"/>
      <c r="B34" s="5"/>
      <c r="C34" s="120"/>
      <c r="D34" s="842"/>
      <c r="E34" s="843"/>
      <c r="F34" s="76">
        <f t="shared" si="0"/>
        <v>0</v>
      </c>
      <c r="G34" s="77">
        <f t="shared" si="2"/>
        <v>0</v>
      </c>
      <c r="H34" s="98"/>
      <c r="I34" s="81"/>
      <c r="J34" s="82"/>
      <c r="K34" s="83"/>
      <c r="L34" s="83"/>
      <c r="M34" s="83"/>
      <c r="N34" s="83"/>
      <c r="O34" s="83"/>
      <c r="P34" s="83"/>
      <c r="Q34" s="83"/>
      <c r="R34" s="83"/>
      <c r="S34" s="83"/>
      <c r="T34" s="75"/>
      <c r="U34" s="75"/>
      <c r="V34" s="75"/>
      <c r="W34" s="81"/>
    </row>
    <row r="35" spans="1:23" ht="23.1" customHeight="1">
      <c r="A35" s="8"/>
      <c r="B35" s="5"/>
      <c r="C35" s="120"/>
      <c r="D35" s="842"/>
      <c r="E35" s="843"/>
      <c r="F35" s="76">
        <f t="shared" si="0"/>
        <v>0</v>
      </c>
      <c r="G35" s="77">
        <f t="shared" si="2"/>
        <v>0</v>
      </c>
      <c r="H35" s="98"/>
      <c r="I35" s="81"/>
      <c r="J35" s="82"/>
      <c r="K35" s="83"/>
      <c r="L35" s="83"/>
      <c r="M35" s="83"/>
      <c r="N35" s="83"/>
      <c r="O35" s="83"/>
      <c r="P35" s="83"/>
      <c r="Q35" s="83"/>
      <c r="R35" s="83"/>
      <c r="S35" s="83"/>
      <c r="T35" s="75"/>
      <c r="U35" s="75"/>
      <c r="V35" s="75"/>
      <c r="W35" s="81"/>
    </row>
    <row r="36" spans="1:23" ht="23.1" customHeight="1">
      <c r="A36" s="8"/>
      <c r="B36" s="5"/>
      <c r="C36" s="120"/>
      <c r="D36" s="842"/>
      <c r="E36" s="843"/>
      <c r="F36" s="76">
        <f>SUM(H36:I36)</f>
        <v>0</v>
      </c>
      <c r="G36" s="77">
        <f>SUM(J36:V36)</f>
        <v>0</v>
      </c>
      <c r="H36" s="98"/>
      <c r="I36" s="81"/>
      <c r="J36" s="82"/>
      <c r="K36" s="83"/>
      <c r="L36" s="83"/>
      <c r="M36" s="83"/>
      <c r="N36" s="83"/>
      <c r="O36" s="83"/>
      <c r="P36" s="83"/>
      <c r="Q36" s="83"/>
      <c r="R36" s="83"/>
      <c r="S36" s="83"/>
      <c r="T36" s="75"/>
      <c r="U36" s="75"/>
      <c r="V36" s="75"/>
      <c r="W36" s="81"/>
    </row>
    <row r="37" spans="1:23" ht="23.1" customHeight="1">
      <c r="A37" s="8"/>
      <c r="B37" s="5"/>
      <c r="C37" s="120"/>
      <c r="D37" s="842"/>
      <c r="E37" s="843"/>
      <c r="F37" s="76">
        <f t="shared" ref="F37:F48" si="3">SUM(H37:I37)</f>
        <v>0</v>
      </c>
      <c r="G37" s="77">
        <f t="shared" ref="G37:G48" si="4">SUM(J37:V37)</f>
        <v>0</v>
      </c>
      <c r="H37" s="118"/>
      <c r="I37" s="117"/>
      <c r="J37" s="114"/>
      <c r="K37" s="115"/>
      <c r="L37" s="115"/>
      <c r="M37" s="115"/>
      <c r="N37" s="115"/>
      <c r="O37" s="115"/>
      <c r="P37" s="115"/>
      <c r="Q37" s="115"/>
      <c r="R37" s="115"/>
      <c r="S37" s="115"/>
      <c r="T37" s="116"/>
      <c r="U37" s="116"/>
      <c r="V37" s="116"/>
      <c r="W37" s="117"/>
    </row>
    <row r="38" spans="1:23" ht="23.1" customHeight="1">
      <c r="A38" s="110"/>
      <c r="B38" s="111"/>
      <c r="C38" s="119"/>
      <c r="D38" s="842"/>
      <c r="E38" s="843"/>
      <c r="F38" s="76">
        <f t="shared" si="3"/>
        <v>0</v>
      </c>
      <c r="G38" s="77">
        <f t="shared" si="4"/>
        <v>0</v>
      </c>
      <c r="H38" s="118"/>
      <c r="I38" s="117"/>
      <c r="J38" s="114"/>
      <c r="K38" s="115"/>
      <c r="L38" s="115"/>
      <c r="M38" s="115"/>
      <c r="N38" s="115"/>
      <c r="O38" s="115"/>
      <c r="P38" s="115"/>
      <c r="Q38" s="115"/>
      <c r="R38" s="115"/>
      <c r="S38" s="115"/>
      <c r="T38" s="116"/>
      <c r="U38" s="116"/>
      <c r="V38" s="116"/>
      <c r="W38" s="117"/>
    </row>
    <row r="39" spans="1:23" ht="23.1" customHeight="1">
      <c r="A39" s="110"/>
      <c r="B39" s="111"/>
      <c r="C39" s="119"/>
      <c r="D39" s="842"/>
      <c r="E39" s="843"/>
      <c r="F39" s="76">
        <f t="shared" si="3"/>
        <v>0</v>
      </c>
      <c r="G39" s="77">
        <f t="shared" si="4"/>
        <v>0</v>
      </c>
      <c r="H39" s="118"/>
      <c r="I39" s="117"/>
      <c r="J39" s="114"/>
      <c r="K39" s="115"/>
      <c r="L39" s="115"/>
      <c r="M39" s="115"/>
      <c r="N39" s="115"/>
      <c r="O39" s="115"/>
      <c r="P39" s="115"/>
      <c r="Q39" s="115"/>
      <c r="R39" s="115"/>
      <c r="S39" s="115"/>
      <c r="T39" s="116"/>
      <c r="U39" s="116"/>
      <c r="V39" s="116"/>
      <c r="W39" s="117"/>
    </row>
    <row r="40" spans="1:23" ht="23.1" customHeight="1">
      <c r="A40" s="110"/>
      <c r="B40" s="111"/>
      <c r="C40" s="119"/>
      <c r="D40" s="842"/>
      <c r="E40" s="843"/>
      <c r="F40" s="76">
        <f t="shared" si="3"/>
        <v>0</v>
      </c>
      <c r="G40" s="77">
        <f t="shared" si="4"/>
        <v>0</v>
      </c>
      <c r="H40" s="118"/>
      <c r="I40" s="117"/>
      <c r="J40" s="114"/>
      <c r="K40" s="115"/>
      <c r="L40" s="115"/>
      <c r="M40" s="115"/>
      <c r="N40" s="115"/>
      <c r="O40" s="115"/>
      <c r="P40" s="115"/>
      <c r="Q40" s="115"/>
      <c r="R40" s="115"/>
      <c r="S40" s="115"/>
      <c r="T40" s="116"/>
      <c r="U40" s="116"/>
      <c r="V40" s="116"/>
      <c r="W40" s="117"/>
    </row>
    <row r="41" spans="1:23" ht="23.1" customHeight="1">
      <c r="A41" s="110"/>
      <c r="B41" s="111"/>
      <c r="C41" s="119"/>
      <c r="D41" s="842"/>
      <c r="E41" s="843"/>
      <c r="F41" s="76">
        <f t="shared" si="3"/>
        <v>0</v>
      </c>
      <c r="G41" s="77">
        <f t="shared" si="4"/>
        <v>0</v>
      </c>
      <c r="H41" s="118"/>
      <c r="I41" s="117"/>
      <c r="J41" s="114"/>
      <c r="K41" s="115"/>
      <c r="L41" s="115"/>
      <c r="M41" s="115"/>
      <c r="N41" s="115"/>
      <c r="O41" s="115"/>
      <c r="P41" s="115"/>
      <c r="Q41" s="115"/>
      <c r="R41" s="115"/>
      <c r="S41" s="115"/>
      <c r="T41" s="116"/>
      <c r="U41" s="116"/>
      <c r="V41" s="116"/>
      <c r="W41" s="117"/>
    </row>
    <row r="42" spans="1:23" ht="23.1" customHeight="1">
      <c r="A42" s="110"/>
      <c r="B42" s="111"/>
      <c r="C42" s="119"/>
      <c r="D42" s="842"/>
      <c r="E42" s="843"/>
      <c r="F42" s="76">
        <f t="shared" si="3"/>
        <v>0</v>
      </c>
      <c r="G42" s="77">
        <f t="shared" si="4"/>
        <v>0</v>
      </c>
      <c r="H42" s="118"/>
      <c r="I42" s="117"/>
      <c r="J42" s="114"/>
      <c r="K42" s="115"/>
      <c r="L42" s="115"/>
      <c r="M42" s="115"/>
      <c r="N42" s="115"/>
      <c r="O42" s="115"/>
      <c r="P42" s="115"/>
      <c r="Q42" s="115"/>
      <c r="R42" s="115"/>
      <c r="S42" s="115"/>
      <c r="T42" s="116"/>
      <c r="U42" s="116"/>
      <c r="V42" s="116"/>
      <c r="W42" s="117"/>
    </row>
    <row r="43" spans="1:23" ht="23.1" customHeight="1">
      <c r="A43" s="110"/>
      <c r="B43" s="111"/>
      <c r="C43" s="119"/>
      <c r="D43" s="842"/>
      <c r="E43" s="843"/>
      <c r="F43" s="76">
        <f t="shared" si="3"/>
        <v>0</v>
      </c>
      <c r="G43" s="77">
        <f t="shared" si="4"/>
        <v>0</v>
      </c>
      <c r="H43" s="118"/>
      <c r="I43" s="117"/>
      <c r="J43" s="114"/>
      <c r="K43" s="115"/>
      <c r="L43" s="115"/>
      <c r="M43" s="115"/>
      <c r="N43" s="115"/>
      <c r="O43" s="115"/>
      <c r="P43" s="115"/>
      <c r="Q43" s="115"/>
      <c r="R43" s="115"/>
      <c r="S43" s="115"/>
      <c r="T43" s="116"/>
      <c r="U43" s="116"/>
      <c r="V43" s="116"/>
      <c r="W43" s="117"/>
    </row>
    <row r="44" spans="1:23" ht="23.1" customHeight="1">
      <c r="A44" s="110"/>
      <c r="B44" s="111"/>
      <c r="C44" s="119"/>
      <c r="D44" s="842"/>
      <c r="E44" s="843"/>
      <c r="F44" s="76">
        <f t="shared" si="3"/>
        <v>0</v>
      </c>
      <c r="G44" s="77">
        <f t="shared" si="4"/>
        <v>0</v>
      </c>
      <c r="H44" s="118"/>
      <c r="I44" s="117"/>
      <c r="J44" s="114"/>
      <c r="K44" s="115"/>
      <c r="L44" s="115"/>
      <c r="M44" s="115"/>
      <c r="N44" s="115"/>
      <c r="O44" s="115"/>
      <c r="P44" s="115"/>
      <c r="Q44" s="115"/>
      <c r="R44" s="115"/>
      <c r="S44" s="115"/>
      <c r="T44" s="116"/>
      <c r="U44" s="116"/>
      <c r="V44" s="116"/>
      <c r="W44" s="117"/>
    </row>
    <row r="45" spans="1:23" ht="23.1" customHeight="1">
      <c r="A45" s="110"/>
      <c r="B45" s="111"/>
      <c r="C45" s="119"/>
      <c r="D45" s="842"/>
      <c r="E45" s="843"/>
      <c r="F45" s="76">
        <f t="shared" si="3"/>
        <v>0</v>
      </c>
      <c r="G45" s="77">
        <f t="shared" si="4"/>
        <v>0</v>
      </c>
      <c r="H45" s="118"/>
      <c r="I45" s="117"/>
      <c r="J45" s="114"/>
      <c r="K45" s="115"/>
      <c r="L45" s="115"/>
      <c r="M45" s="115"/>
      <c r="N45" s="115"/>
      <c r="O45" s="115"/>
      <c r="P45" s="115"/>
      <c r="Q45" s="115"/>
      <c r="R45" s="115"/>
      <c r="S45" s="115"/>
      <c r="T45" s="116"/>
      <c r="U45" s="116"/>
      <c r="V45" s="116"/>
      <c r="W45" s="117"/>
    </row>
    <row r="46" spans="1:23" ht="23.1" customHeight="1">
      <c r="A46" s="110"/>
      <c r="B46" s="111"/>
      <c r="C46" s="119"/>
      <c r="D46" s="842"/>
      <c r="E46" s="843"/>
      <c r="F46" s="76">
        <f t="shared" si="3"/>
        <v>0</v>
      </c>
      <c r="G46" s="77">
        <f t="shared" si="4"/>
        <v>0</v>
      </c>
      <c r="H46" s="118"/>
      <c r="I46" s="117"/>
      <c r="J46" s="114"/>
      <c r="K46" s="115"/>
      <c r="L46" s="115"/>
      <c r="M46" s="115"/>
      <c r="N46" s="115"/>
      <c r="O46" s="115"/>
      <c r="P46" s="115"/>
      <c r="Q46" s="115"/>
      <c r="R46" s="115"/>
      <c r="S46" s="115"/>
      <c r="T46" s="116"/>
      <c r="U46" s="116"/>
      <c r="V46" s="116"/>
      <c r="W46" s="117"/>
    </row>
    <row r="47" spans="1:23" ht="23.1" customHeight="1">
      <c r="A47" s="110"/>
      <c r="B47" s="111"/>
      <c r="C47" s="119"/>
      <c r="D47" s="842"/>
      <c r="E47" s="843"/>
      <c r="F47" s="76">
        <f t="shared" si="3"/>
        <v>0</v>
      </c>
      <c r="G47" s="77">
        <f t="shared" si="4"/>
        <v>0</v>
      </c>
      <c r="H47" s="118"/>
      <c r="I47" s="117"/>
      <c r="J47" s="114"/>
      <c r="K47" s="115"/>
      <c r="L47" s="115"/>
      <c r="M47" s="115"/>
      <c r="N47" s="115"/>
      <c r="O47" s="115"/>
      <c r="P47" s="115"/>
      <c r="Q47" s="115"/>
      <c r="R47" s="115"/>
      <c r="S47" s="115"/>
      <c r="T47" s="116"/>
      <c r="U47" s="116"/>
      <c r="V47" s="116"/>
      <c r="W47" s="117"/>
    </row>
    <row r="48" spans="1:23" ht="23.1" customHeight="1">
      <c r="A48" s="110"/>
      <c r="B48" s="111"/>
      <c r="C48" s="119"/>
      <c r="D48" s="842"/>
      <c r="E48" s="843"/>
      <c r="F48" s="76">
        <f t="shared" si="3"/>
        <v>0</v>
      </c>
      <c r="G48" s="77">
        <f t="shared" si="4"/>
        <v>0</v>
      </c>
      <c r="H48" s="118"/>
      <c r="I48" s="117"/>
      <c r="J48" s="114"/>
      <c r="K48" s="115"/>
      <c r="L48" s="115"/>
      <c r="M48" s="115"/>
      <c r="N48" s="115"/>
      <c r="O48" s="115"/>
      <c r="P48" s="115"/>
      <c r="Q48" s="115"/>
      <c r="R48" s="115"/>
      <c r="S48" s="115"/>
      <c r="T48" s="116"/>
      <c r="U48" s="116"/>
      <c r="V48" s="116"/>
      <c r="W48" s="117"/>
    </row>
    <row r="49" spans="1:25" ht="23.1" customHeight="1" thickBot="1">
      <c r="A49" s="9"/>
      <c r="B49" s="6"/>
      <c r="C49" s="6"/>
      <c r="D49" s="842"/>
      <c r="E49" s="843"/>
      <c r="F49" s="76">
        <f t="shared" si="0"/>
        <v>0</v>
      </c>
      <c r="G49" s="84">
        <f t="shared" si="2"/>
        <v>0</v>
      </c>
      <c r="H49" s="100"/>
      <c r="I49" s="85"/>
      <c r="J49" s="86"/>
      <c r="K49" s="87"/>
      <c r="L49" s="87"/>
      <c r="M49" s="87"/>
      <c r="N49" s="87"/>
      <c r="O49" s="87"/>
      <c r="P49" s="87"/>
      <c r="Q49" s="87"/>
      <c r="R49" s="87"/>
      <c r="S49" s="87"/>
      <c r="T49" s="88"/>
      <c r="U49" s="88"/>
      <c r="V49" s="88"/>
      <c r="W49" s="85"/>
    </row>
    <row r="50" spans="1:25" s="664" customFormat="1" ht="30" customHeight="1" thickBot="1">
      <c r="A50" s="674"/>
      <c r="B50" s="675"/>
      <c r="C50" s="675"/>
      <c r="D50" s="896" t="s">
        <v>83</v>
      </c>
      <c r="E50" s="897"/>
      <c r="F50" s="676">
        <f>SUM(F4:F49)</f>
        <v>0</v>
      </c>
      <c r="G50" s="676">
        <f>SUM(G4:G49)</f>
        <v>0</v>
      </c>
      <c r="H50" s="676">
        <f>SUM(H4:H49)</f>
        <v>0</v>
      </c>
      <c r="I50" s="676">
        <f t="shared" ref="I50:W50" si="5">SUM(I4:I49)</f>
        <v>0</v>
      </c>
      <c r="J50" s="676">
        <f t="shared" si="5"/>
        <v>0</v>
      </c>
      <c r="K50" s="676">
        <f t="shared" si="5"/>
        <v>0</v>
      </c>
      <c r="L50" s="676">
        <f t="shared" si="5"/>
        <v>0</v>
      </c>
      <c r="M50" s="676">
        <f t="shared" si="5"/>
        <v>0</v>
      </c>
      <c r="N50" s="676">
        <f t="shared" si="5"/>
        <v>0</v>
      </c>
      <c r="O50" s="676">
        <f t="shared" si="5"/>
        <v>0</v>
      </c>
      <c r="P50" s="676">
        <f t="shared" si="5"/>
        <v>0</v>
      </c>
      <c r="Q50" s="676">
        <f t="shared" si="5"/>
        <v>0</v>
      </c>
      <c r="R50" s="677">
        <f t="shared" si="5"/>
        <v>0</v>
      </c>
      <c r="S50" s="677">
        <f t="shared" si="5"/>
        <v>0</v>
      </c>
      <c r="T50" s="677">
        <f t="shared" si="5"/>
        <v>0</v>
      </c>
      <c r="U50" s="677">
        <f t="shared" si="5"/>
        <v>0</v>
      </c>
      <c r="V50" s="677">
        <f t="shared" si="5"/>
        <v>0</v>
      </c>
      <c r="W50" s="776">
        <f t="shared" si="5"/>
        <v>0</v>
      </c>
    </row>
    <row r="51" spans="1:25" s="664" customFormat="1" ht="30" customHeight="1" thickTop="1" thickBot="1">
      <c r="A51" s="912" t="s">
        <v>84</v>
      </c>
      <c r="B51" s="1089"/>
      <c r="C51" s="1089"/>
      <c r="D51" s="1090"/>
      <c r="E51" s="680">
        <f>Jan!E51</f>
        <v>0</v>
      </c>
      <c r="F51" s="1183" t="s">
        <v>85</v>
      </c>
      <c r="G51" s="1088"/>
      <c r="H51" s="1085">
        <f>I50+H50</f>
        <v>0</v>
      </c>
      <c r="I51" s="1086"/>
      <c r="J51" s="1067"/>
      <c r="K51" s="1068"/>
      <c r="L51" s="1068"/>
      <c r="M51" s="681"/>
      <c r="N51" s="1095" t="str">
        <f>Jan!N51</f>
        <v>TOTAL DES DÉPENSES:</v>
      </c>
      <c r="O51" s="1088"/>
      <c r="P51" s="1096">
        <f>SUM(J50:V50)</f>
        <v>0</v>
      </c>
      <c r="Q51" s="1097"/>
      <c r="R51" s="772"/>
      <c r="S51" s="773"/>
      <c r="T51" s="1038" t="s">
        <v>87</v>
      </c>
      <c r="U51" s="1039"/>
      <c r="V51" s="1040">
        <f>W50</f>
        <v>0</v>
      </c>
      <c r="W51" s="1041"/>
    </row>
    <row r="52" spans="1:25" ht="30" customHeight="1" thickTop="1" thickBot="1">
      <c r="A52" s="12"/>
      <c r="B52" s="13"/>
      <c r="C52" s="13"/>
      <c r="D52" s="13"/>
      <c r="E52" s="13"/>
      <c r="F52" s="13"/>
      <c r="G52" s="13"/>
      <c r="H52" s="13"/>
      <c r="I52" s="13"/>
      <c r="J52" s="13"/>
      <c r="K52" s="13"/>
      <c r="L52" s="13"/>
      <c r="M52" s="13"/>
      <c r="N52" s="13"/>
      <c r="O52" s="13"/>
      <c r="P52" s="13"/>
      <c r="Q52" s="13"/>
      <c r="R52" s="13"/>
    </row>
    <row r="53" spans="1:25" s="688" customFormat="1" ht="34.5" customHeight="1" thickBot="1">
      <c r="A53" s="684"/>
      <c r="B53" s="685"/>
      <c r="C53" s="685"/>
      <c r="D53" s="685"/>
      <c r="E53" s="865" t="s">
        <v>88</v>
      </c>
      <c r="F53" s="866"/>
      <c r="G53" s="866"/>
      <c r="H53" s="908"/>
      <c r="I53" s="909"/>
      <c r="J53" s="1091" t="str">
        <f>C2</f>
        <v>Août</v>
      </c>
      <c r="K53" s="1092"/>
      <c r="L53" s="686">
        <f>'POUR DEBUTER'!J6</f>
        <v>0</v>
      </c>
      <c r="M53" s="865" t="s">
        <v>89</v>
      </c>
      <c r="N53" s="866"/>
      <c r="O53" s="866"/>
      <c r="P53" s="867"/>
      <c r="Q53" s="687" t="str">
        <f>J53</f>
        <v>Août</v>
      </c>
      <c r="R53" s="671"/>
    </row>
    <row r="54" spans="1:25" s="664" customFormat="1" ht="46.5" customHeight="1" thickBot="1">
      <c r="A54" s="702"/>
      <c r="B54" s="696"/>
      <c r="C54" s="690"/>
      <c r="D54" s="696"/>
      <c r="E54" s="858" t="s">
        <v>90</v>
      </c>
      <c r="F54" s="859"/>
      <c r="G54" s="691"/>
      <c r="H54" s="884" t="s">
        <v>91</v>
      </c>
      <c r="I54" s="885"/>
      <c r="J54" s="1069"/>
      <c r="K54" s="1070"/>
      <c r="L54" s="761"/>
      <c r="M54" s="855" t="s">
        <v>92</v>
      </c>
      <c r="N54" s="1093"/>
      <c r="O54" s="1093"/>
      <c r="P54" s="1094"/>
      <c r="Q54" s="692"/>
      <c r="R54" s="671"/>
      <c r="Y54" s="694"/>
    </row>
    <row r="55" spans="1:25" s="664" customFormat="1" ht="36" customHeight="1" thickBot="1">
      <c r="A55" s="695"/>
      <c r="B55" s="696"/>
      <c r="C55" s="696"/>
      <c r="D55" s="696"/>
      <c r="E55" s="697"/>
      <c r="F55" s="698"/>
      <c r="G55" s="698"/>
      <c r="H55" s="699"/>
      <c r="I55" s="699"/>
      <c r="J55" s="698"/>
      <c r="K55" s="739"/>
      <c r="L55" s="760"/>
      <c r="M55" s="701" t="s">
        <v>93</v>
      </c>
      <c r="N55" s="846" t="s">
        <v>94</v>
      </c>
      <c r="O55" s="847"/>
      <c r="P55" s="848"/>
      <c r="Q55" s="692"/>
      <c r="R55" s="671"/>
    </row>
    <row r="56" spans="1:25" s="664" customFormat="1" ht="30" customHeight="1" thickBot="1">
      <c r="A56" s="702"/>
      <c r="D56" s="696"/>
      <c r="E56" s="938" t="s">
        <v>95</v>
      </c>
      <c r="F56" s="939"/>
      <c r="G56" s="939"/>
      <c r="H56" s="939"/>
      <c r="I56" s="940"/>
      <c r="J56" s="886">
        <f>Juillet!J78</f>
        <v>0</v>
      </c>
      <c r="K56" s="887"/>
      <c r="L56" s="760"/>
      <c r="M56" s="703" t="s">
        <v>96</v>
      </c>
      <c r="N56" s="849" t="s">
        <v>97</v>
      </c>
      <c r="O56" s="850"/>
      <c r="P56" s="851"/>
      <c r="Q56" s="704"/>
      <c r="R56" s="921" t="s">
        <v>98</v>
      </c>
      <c r="S56" s="922"/>
      <c r="T56" s="923"/>
    </row>
    <row r="57" spans="1:25" s="664" customFormat="1" ht="53.25" customHeight="1" thickBot="1">
      <c r="A57" s="852"/>
      <c r="B57" s="852"/>
      <c r="C57" s="852"/>
      <c r="D57" s="852"/>
      <c r="E57" s="839" t="s">
        <v>59</v>
      </c>
      <c r="F57" s="840"/>
      <c r="G57" s="841"/>
      <c r="H57" s="839" t="str">
        <f>C2</f>
        <v>Août</v>
      </c>
      <c r="I57" s="841"/>
      <c r="J57" s="930" t="s">
        <v>99</v>
      </c>
      <c r="K57" s="931"/>
      <c r="L57" s="761"/>
      <c r="M57" s="705" t="s">
        <v>100</v>
      </c>
      <c r="N57" s="706" t="s">
        <v>101</v>
      </c>
      <c r="O57" s="926" t="s">
        <v>102</v>
      </c>
      <c r="P57" s="927"/>
      <c r="Q57" s="705" t="s">
        <v>100</v>
      </c>
      <c r="R57" s="707" t="s">
        <v>103</v>
      </c>
      <c r="S57" s="924" t="s">
        <v>102</v>
      </c>
      <c r="T57" s="925"/>
    </row>
    <row r="58" spans="1:25" s="664" customFormat="1" ht="24.95" customHeight="1">
      <c r="A58" s="852"/>
      <c r="B58" s="852"/>
      <c r="C58" s="852"/>
      <c r="D58" s="852"/>
      <c r="E58" s="860" t="s">
        <v>69</v>
      </c>
      <c r="F58" s="861"/>
      <c r="G58" s="861"/>
      <c r="H58" s="862">
        <f>H50</f>
        <v>0</v>
      </c>
      <c r="I58" s="862"/>
      <c r="J58" s="932">
        <f>H58+Juillet!J58</f>
        <v>0</v>
      </c>
      <c r="K58" s="933"/>
      <c r="L58" s="761"/>
      <c r="M58" s="755"/>
      <c r="N58" s="751"/>
      <c r="O58" s="871"/>
      <c r="P58" s="872"/>
      <c r="Q58" s="708"/>
      <c r="R58" s="709"/>
      <c r="S58" s="871"/>
      <c r="T58" s="872"/>
    </row>
    <row r="59" spans="1:25" s="664" customFormat="1" ht="24.95" customHeight="1" thickBot="1">
      <c r="A59" s="852"/>
      <c r="B59" s="852"/>
      <c r="C59" s="852"/>
      <c r="D59" s="852"/>
      <c r="E59" s="873" t="s">
        <v>70</v>
      </c>
      <c r="F59" s="874"/>
      <c r="G59" s="874"/>
      <c r="H59" s="875">
        <f>I50</f>
        <v>0</v>
      </c>
      <c r="I59" s="875"/>
      <c r="J59" s="1071">
        <f>H59+Juillet!J59</f>
        <v>0</v>
      </c>
      <c r="K59" s="1072"/>
      <c r="L59" s="761"/>
      <c r="M59" s="756"/>
      <c r="N59" s="751"/>
      <c r="O59" s="871"/>
      <c r="P59" s="872"/>
      <c r="Q59" s="708"/>
      <c r="R59" s="709"/>
      <c r="S59" s="871"/>
      <c r="T59" s="872"/>
    </row>
    <row r="60" spans="1:25" s="664" customFormat="1" ht="30.75" customHeight="1" thickBot="1">
      <c r="A60" s="702"/>
      <c r="B60" s="696"/>
      <c r="C60" s="696"/>
      <c r="D60" s="696"/>
      <c r="E60" s="941" t="s">
        <v>104</v>
      </c>
      <c r="F60" s="942"/>
      <c r="G60" s="943"/>
      <c r="H60" s="934">
        <f>SUM(H58:H59)</f>
        <v>0</v>
      </c>
      <c r="I60" s="935"/>
      <c r="J60" s="936">
        <f>SUM(J58:J59)</f>
        <v>0</v>
      </c>
      <c r="K60" s="937"/>
      <c r="L60" s="761"/>
      <c r="M60" s="756"/>
      <c r="N60" s="751"/>
      <c r="O60" s="871"/>
      <c r="P60" s="872"/>
      <c r="Q60" s="708"/>
      <c r="R60" s="709"/>
      <c r="S60" s="871"/>
      <c r="T60" s="872"/>
    </row>
    <row r="61" spans="1:25" s="664" customFormat="1" ht="24.95" customHeight="1" thickBot="1">
      <c r="A61" s="852"/>
      <c r="B61" s="852"/>
      <c r="C61" s="852"/>
      <c r="D61" s="852"/>
      <c r="E61" s="839" t="s">
        <v>60</v>
      </c>
      <c r="F61" s="840"/>
      <c r="G61" s="841"/>
      <c r="H61" s="1114" t="str">
        <f>C2</f>
        <v>Août</v>
      </c>
      <c r="I61" s="1115"/>
      <c r="J61" s="1075" t="s">
        <v>99</v>
      </c>
      <c r="K61" s="1076"/>
      <c r="L61" s="761"/>
      <c r="M61" s="756"/>
      <c r="N61" s="751"/>
      <c r="O61" s="871"/>
      <c r="P61" s="872"/>
      <c r="Q61" s="708"/>
      <c r="R61" s="709"/>
      <c r="S61" s="871"/>
      <c r="T61" s="872"/>
    </row>
    <row r="62" spans="1:25" s="664" customFormat="1" ht="24.95" customHeight="1">
      <c r="A62" s="702"/>
      <c r="E62" s="860" t="str">
        <f>J3</f>
        <v>Capitation au SCFP</v>
      </c>
      <c r="F62" s="861"/>
      <c r="G62" s="861"/>
      <c r="H62" s="862">
        <f>J50</f>
        <v>0</v>
      </c>
      <c r="I62" s="862"/>
      <c r="J62" s="932">
        <f>H62+Juillet!J62</f>
        <v>0</v>
      </c>
      <c r="K62" s="933"/>
      <c r="L62" s="761"/>
      <c r="M62" s="756"/>
      <c r="N62" s="751"/>
      <c r="O62" s="871"/>
      <c r="P62" s="872"/>
      <c r="Q62" s="708"/>
      <c r="R62" s="709"/>
      <c r="S62" s="871"/>
      <c r="T62" s="872"/>
    </row>
    <row r="63" spans="1:25" s="664" customFormat="1" ht="24.95" customHeight="1">
      <c r="A63" s="702"/>
      <c r="E63" s="836" t="str">
        <f>K3</f>
        <v>Droits d'affiliation</v>
      </c>
      <c r="F63" s="837"/>
      <c r="G63" s="837"/>
      <c r="H63" s="838">
        <f>K50</f>
        <v>0</v>
      </c>
      <c r="I63" s="838"/>
      <c r="J63" s="1063">
        <f>H63+Juillet!J63</f>
        <v>0</v>
      </c>
      <c r="K63" s="1064"/>
      <c r="L63" s="761"/>
      <c r="M63" s="756"/>
      <c r="N63" s="751"/>
      <c r="O63" s="871"/>
      <c r="P63" s="872"/>
      <c r="Q63" s="708"/>
      <c r="R63" s="709"/>
      <c r="S63" s="871"/>
      <c r="T63" s="872"/>
    </row>
    <row r="64" spans="1:25" s="664" customFormat="1" ht="24.95" customHeight="1">
      <c r="A64" s="702"/>
      <c r="E64" s="836" t="str">
        <f>L3</f>
        <v>Salaires</v>
      </c>
      <c r="F64" s="837"/>
      <c r="G64" s="837"/>
      <c r="H64" s="838">
        <f>L50</f>
        <v>0</v>
      </c>
      <c r="I64" s="838"/>
      <c r="J64" s="1063">
        <f>H64+Juillet!J64</f>
        <v>0</v>
      </c>
      <c r="K64" s="1064"/>
      <c r="L64" s="761"/>
      <c r="M64" s="756"/>
      <c r="N64" s="751"/>
      <c r="O64" s="871"/>
      <c r="P64" s="872"/>
      <c r="Q64" s="740"/>
      <c r="R64" s="709"/>
      <c r="S64" s="871"/>
      <c r="T64" s="872"/>
    </row>
    <row r="65" spans="1:20" s="664" customFormat="1" ht="24.95" customHeight="1">
      <c r="A65" s="702"/>
      <c r="E65" s="836" t="str">
        <f>M3</f>
        <v>Dépenses de bureau</v>
      </c>
      <c r="F65" s="837"/>
      <c r="G65" s="837"/>
      <c r="H65" s="838">
        <f>M50</f>
        <v>0</v>
      </c>
      <c r="I65" s="838"/>
      <c r="J65" s="1063">
        <f>H65+Juillet!J65</f>
        <v>0</v>
      </c>
      <c r="K65" s="1064"/>
      <c r="L65" s="761"/>
      <c r="M65" s="756"/>
      <c r="N65" s="751"/>
      <c r="O65" s="871"/>
      <c r="P65" s="872"/>
      <c r="Q65" s="740"/>
      <c r="R65" s="709"/>
      <c r="S65" s="871"/>
      <c r="T65" s="872"/>
    </row>
    <row r="66" spans="1:20" s="664" customFormat="1" ht="24.95" customHeight="1">
      <c r="A66" s="702"/>
      <c r="E66" s="836" t="str">
        <f>N3</f>
        <v>Achats spéciaux</v>
      </c>
      <c r="F66" s="837"/>
      <c r="G66" s="837"/>
      <c r="H66" s="838">
        <f>N50</f>
        <v>0</v>
      </c>
      <c r="I66" s="838"/>
      <c r="J66" s="1063">
        <f>H66+Juillet!J66</f>
        <v>0</v>
      </c>
      <c r="K66" s="1064"/>
      <c r="L66" s="761"/>
      <c r="M66" s="756"/>
      <c r="N66" s="751"/>
      <c r="O66" s="871"/>
      <c r="P66" s="872"/>
      <c r="Q66" s="708"/>
      <c r="R66" s="709"/>
      <c r="S66" s="871"/>
      <c r="T66" s="872"/>
    </row>
    <row r="67" spans="1:20" s="664" customFormat="1" ht="24.95" customHeight="1">
      <c r="A67" s="702"/>
      <c r="E67" s="836" t="str">
        <f>O3</f>
        <v>Dépenses de l'exécutif</v>
      </c>
      <c r="F67" s="837"/>
      <c r="G67" s="837"/>
      <c r="H67" s="838">
        <f>O50</f>
        <v>0</v>
      </c>
      <c r="I67" s="838"/>
      <c r="J67" s="1063">
        <f>H67+Juillet!J67</f>
        <v>0</v>
      </c>
      <c r="K67" s="1064"/>
      <c r="L67" s="761"/>
      <c r="M67" s="756"/>
      <c r="N67" s="751"/>
      <c r="O67" s="871"/>
      <c r="P67" s="872"/>
      <c r="Q67" s="708"/>
      <c r="R67" s="709"/>
      <c r="S67" s="871"/>
      <c r="T67" s="872"/>
    </row>
    <row r="68" spans="1:20" s="664" customFormat="1" ht="24.95" customHeight="1">
      <c r="A68" s="702"/>
      <c r="E68" s="1180" t="str">
        <f>P3</f>
        <v>Dépenses de négociations</v>
      </c>
      <c r="F68" s="1181"/>
      <c r="G68" s="1182"/>
      <c r="H68" s="838">
        <f>P50</f>
        <v>0</v>
      </c>
      <c r="I68" s="838"/>
      <c r="J68" s="1063">
        <f>H68+Juillet!J68</f>
        <v>0</v>
      </c>
      <c r="K68" s="1064"/>
      <c r="L68" s="761"/>
      <c r="M68" s="756"/>
      <c r="N68" s="751"/>
      <c r="O68" s="871"/>
      <c r="P68" s="872"/>
      <c r="Q68" s="708"/>
      <c r="R68" s="709"/>
      <c r="S68" s="871"/>
      <c r="T68" s="872"/>
    </row>
    <row r="69" spans="1:20" s="664" customFormat="1" ht="24.95" customHeight="1">
      <c r="A69" s="702"/>
      <c r="E69" s="836" t="str">
        <f>Q3</f>
        <v>Griefs et arbitrages</v>
      </c>
      <c r="F69" s="837"/>
      <c r="G69" s="837"/>
      <c r="H69" s="838">
        <f>Q50</f>
        <v>0</v>
      </c>
      <c r="I69" s="838"/>
      <c r="J69" s="1063">
        <f>H69+Juillet!J69</f>
        <v>0</v>
      </c>
      <c r="K69" s="1064"/>
      <c r="L69" s="761"/>
      <c r="M69" s="756"/>
      <c r="N69" s="751"/>
      <c r="O69" s="871"/>
      <c r="P69" s="872"/>
      <c r="Q69" s="708"/>
      <c r="R69" s="709"/>
      <c r="S69" s="871"/>
      <c r="T69" s="872"/>
    </row>
    <row r="70" spans="1:20" s="664" customFormat="1" ht="24.95" customHeight="1">
      <c r="A70" s="702"/>
      <c r="E70" s="1180" t="str">
        <f>R3</f>
        <v>Dépenses des comités</v>
      </c>
      <c r="F70" s="1181"/>
      <c r="G70" s="1182"/>
      <c r="H70" s="838">
        <f>R50</f>
        <v>0</v>
      </c>
      <c r="I70" s="838"/>
      <c r="J70" s="1063">
        <f>H70+Juillet!J70</f>
        <v>0</v>
      </c>
      <c r="K70" s="1064"/>
      <c r="L70" s="761"/>
      <c r="M70" s="756"/>
      <c r="N70" s="751"/>
      <c r="O70" s="871"/>
      <c r="P70" s="872"/>
      <c r="Q70" s="708"/>
      <c r="R70" s="709"/>
      <c r="S70" s="871"/>
      <c r="T70" s="872"/>
    </row>
    <row r="71" spans="1:20" s="664" customFormat="1" ht="24.95" customHeight="1">
      <c r="A71" s="702"/>
      <c r="E71" s="1180" t="str">
        <f>S3</f>
        <v>Congrès et conférences</v>
      </c>
      <c r="F71" s="1181"/>
      <c r="G71" s="1182"/>
      <c r="H71" s="838">
        <f>S50</f>
        <v>0</v>
      </c>
      <c r="I71" s="838"/>
      <c r="J71" s="1063">
        <f>H71+Juillet!J71</f>
        <v>0</v>
      </c>
      <c r="K71" s="1064"/>
      <c r="L71" s="761"/>
      <c r="M71" s="756"/>
      <c r="N71" s="751"/>
      <c r="O71" s="871"/>
      <c r="P71" s="872"/>
      <c r="Q71" s="708"/>
      <c r="R71" s="709"/>
      <c r="S71" s="871"/>
      <c r="T71" s="872"/>
    </row>
    <row r="72" spans="1:20" s="664" customFormat="1" ht="24.95" customHeight="1">
      <c r="A72" s="702"/>
      <c r="E72" s="1180" t="str">
        <f>T3</f>
        <v>Formation</v>
      </c>
      <c r="F72" s="1181"/>
      <c r="G72" s="1182"/>
      <c r="H72" s="838">
        <f>T50</f>
        <v>0</v>
      </c>
      <c r="I72" s="838"/>
      <c r="J72" s="1063">
        <f>H72+Juillet!J72</f>
        <v>0</v>
      </c>
      <c r="K72" s="1064"/>
      <c r="L72" s="761"/>
      <c r="M72" s="756"/>
      <c r="N72" s="751"/>
      <c r="O72" s="871"/>
      <c r="P72" s="872"/>
      <c r="Q72" s="708"/>
      <c r="R72" s="709"/>
      <c r="S72" s="871"/>
      <c r="T72" s="872"/>
    </row>
    <row r="73" spans="1:20" s="664" customFormat="1" ht="29.25" customHeight="1">
      <c r="A73" s="702"/>
      <c r="E73" s="1180" t="s">
        <v>105</v>
      </c>
      <c r="F73" s="1181"/>
      <c r="G73" s="1182"/>
      <c r="H73" s="838">
        <f>U50</f>
        <v>0</v>
      </c>
      <c r="I73" s="838"/>
      <c r="J73" s="1063">
        <f>H73+Juillet!J73</f>
        <v>0</v>
      </c>
      <c r="K73" s="1064"/>
      <c r="L73" s="761"/>
      <c r="M73" s="756"/>
      <c r="N73" s="751"/>
      <c r="O73" s="871"/>
      <c r="P73" s="872"/>
      <c r="Q73" s="708"/>
      <c r="R73" s="709"/>
      <c r="S73" s="871"/>
      <c r="T73" s="872"/>
    </row>
    <row r="74" spans="1:20" s="664" customFormat="1" ht="24.75" customHeight="1" thickBot="1">
      <c r="A74" s="702"/>
      <c r="E74" s="873" t="s">
        <v>70</v>
      </c>
      <c r="F74" s="874"/>
      <c r="G74" s="874"/>
      <c r="H74" s="875">
        <f>V50</f>
        <v>0</v>
      </c>
      <c r="I74" s="875"/>
      <c r="J74" s="1071">
        <f>H74+Juillet!J74</f>
        <v>0</v>
      </c>
      <c r="K74" s="1072"/>
      <c r="L74" s="761"/>
      <c r="M74" s="756"/>
      <c r="N74" s="751"/>
      <c r="O74" s="871"/>
      <c r="P74" s="872"/>
      <c r="Q74" s="708"/>
      <c r="R74" s="709"/>
      <c r="S74" s="871"/>
      <c r="T74" s="872"/>
    </row>
    <row r="75" spans="1:20" s="664" customFormat="1" ht="24.75" customHeight="1" thickBot="1">
      <c r="A75" s="702"/>
      <c r="B75" s="711"/>
      <c r="C75" s="711"/>
      <c r="D75" s="711"/>
      <c r="E75" s="956" t="s">
        <v>122</v>
      </c>
      <c r="F75" s="957"/>
      <c r="G75" s="958"/>
      <c r="H75" s="966">
        <f>SUM(H62:H74)</f>
        <v>0</v>
      </c>
      <c r="I75" s="967"/>
      <c r="J75" s="966">
        <f>SUM(J62:J74)</f>
        <v>0</v>
      </c>
      <c r="K75" s="967"/>
      <c r="L75" s="729"/>
      <c r="M75" s="756"/>
      <c r="N75" s="751"/>
      <c r="O75" s="871"/>
      <c r="P75" s="872"/>
      <c r="Q75" s="708"/>
      <c r="R75" s="709"/>
      <c r="S75" s="871"/>
      <c r="T75" s="872"/>
    </row>
    <row r="76" spans="1:20" s="664" customFormat="1" ht="24.75" customHeight="1" thickBot="1">
      <c r="A76" s="702"/>
      <c r="B76" s="711"/>
      <c r="C76" s="711"/>
      <c r="D76" s="711"/>
      <c r="E76" s="831" t="s">
        <v>106</v>
      </c>
      <c r="F76" s="832"/>
      <c r="G76" s="833"/>
      <c r="H76" s="834">
        <f>V51</f>
        <v>0</v>
      </c>
      <c r="I76" s="835"/>
      <c r="J76" s="834">
        <f>H76+Juillet!J76</f>
        <v>0</v>
      </c>
      <c r="K76" s="835"/>
      <c r="L76" s="729"/>
      <c r="M76" s="756"/>
      <c r="N76" s="751"/>
      <c r="O76" s="763"/>
      <c r="P76" s="764"/>
      <c r="Q76" s="708"/>
      <c r="R76" s="709"/>
      <c r="S76" s="763"/>
      <c r="T76" s="764"/>
    </row>
    <row r="77" spans="1:20" s="664" customFormat="1" ht="24.75" customHeight="1" thickBot="1">
      <c r="A77" s="702"/>
      <c r="B77" s="711"/>
      <c r="C77" s="711"/>
      <c r="D77" s="711"/>
      <c r="E77" s="970" t="s">
        <v>12</v>
      </c>
      <c r="F77" s="971"/>
      <c r="G77" s="972"/>
      <c r="H77" s="878">
        <f>H60-H75</f>
        <v>0</v>
      </c>
      <c r="I77" s="879"/>
      <c r="J77" s="983"/>
      <c r="K77" s="984"/>
      <c r="L77" s="729"/>
      <c r="M77" s="756"/>
      <c r="N77" s="751"/>
      <c r="O77" s="871"/>
      <c r="P77" s="872"/>
      <c r="Q77" s="708"/>
      <c r="R77" s="709"/>
      <c r="S77" s="871"/>
      <c r="T77" s="872"/>
    </row>
    <row r="78" spans="1:20" s="664" customFormat="1" ht="24.75" customHeight="1" thickBot="1">
      <c r="A78" s="702"/>
      <c r="B78" s="711"/>
      <c r="C78" s="711"/>
      <c r="D78" s="711"/>
      <c r="E78" s="963" t="s">
        <v>14</v>
      </c>
      <c r="F78" s="964"/>
      <c r="G78" s="964"/>
      <c r="H78" s="964"/>
      <c r="I78" s="965"/>
      <c r="J78" s="1109">
        <f>J56+H77-H76</f>
        <v>0</v>
      </c>
      <c r="K78" s="1110"/>
      <c r="L78" s="729"/>
      <c r="M78" s="757"/>
      <c r="N78" s="752"/>
      <c r="O78" s="953"/>
      <c r="P78" s="954"/>
      <c r="Q78" s="712"/>
      <c r="R78" s="713"/>
      <c r="S78" s="1113"/>
      <c r="T78" s="948"/>
    </row>
    <row r="79" spans="1:20" s="664" customFormat="1" ht="24.75" customHeight="1" thickBot="1">
      <c r="A79" s="714"/>
      <c r="B79" s="715"/>
      <c r="C79" s="715"/>
      <c r="D79" s="715"/>
      <c r="E79" s="716"/>
      <c r="F79" s="716"/>
      <c r="G79" s="716"/>
      <c r="H79" s="716"/>
      <c r="I79" s="716"/>
      <c r="J79" s="716"/>
      <c r="K79" s="716"/>
      <c r="L79" s="729"/>
      <c r="M79" s="757"/>
      <c r="N79" s="752"/>
      <c r="O79" s="949"/>
      <c r="P79" s="950"/>
      <c r="Q79" s="712"/>
      <c r="R79" s="713"/>
      <c r="S79" s="1112"/>
      <c r="T79" s="948"/>
    </row>
    <row r="80" spans="1:20" s="664" customFormat="1" ht="30" customHeight="1">
      <c r="A80" s="702"/>
      <c r="C80" s="711"/>
      <c r="E80" s="717"/>
      <c r="F80" s="718"/>
      <c r="G80" s="718"/>
      <c r="H80" s="718"/>
      <c r="I80" s="718"/>
      <c r="J80" s="718"/>
      <c r="K80" s="719"/>
      <c r="L80" s="729"/>
      <c r="M80" s="757"/>
      <c r="N80" s="752"/>
      <c r="O80" s="949"/>
      <c r="P80" s="950"/>
      <c r="Q80" s="712"/>
      <c r="R80" s="713"/>
      <c r="S80" s="1112"/>
      <c r="T80" s="948"/>
    </row>
    <row r="81" spans="1:21" s="664" customFormat="1" ht="30" customHeight="1">
      <c r="A81" s="702"/>
      <c r="E81" s="973" t="s">
        <v>20</v>
      </c>
      <c r="F81" s="974"/>
      <c r="G81" s="974"/>
      <c r="H81" s="974"/>
      <c r="I81" s="974"/>
      <c r="J81" s="959"/>
      <c r="K81" s="960"/>
      <c r="L81" s="729"/>
      <c r="M81" s="757"/>
      <c r="N81" s="752"/>
      <c r="O81" s="949"/>
      <c r="P81" s="950"/>
      <c r="Q81" s="712"/>
      <c r="R81" s="713"/>
      <c r="S81" s="1112"/>
      <c r="T81" s="948"/>
    </row>
    <row r="82" spans="1:21" s="664" customFormat="1" ht="24.75" customHeight="1">
      <c r="A82" s="702"/>
      <c r="E82" s="720"/>
      <c r="K82" s="721"/>
      <c r="L82" s="729"/>
      <c r="M82" s="757"/>
      <c r="N82" s="752"/>
      <c r="O82" s="949"/>
      <c r="P82" s="950"/>
      <c r="Q82" s="712"/>
      <c r="R82" s="713"/>
      <c r="S82" s="1112"/>
      <c r="T82" s="948"/>
    </row>
    <row r="83" spans="1:21" s="664" customFormat="1" ht="24.75" customHeight="1" thickBot="1">
      <c r="A83" s="702"/>
      <c r="E83" s="961" t="s">
        <v>23</v>
      </c>
      <c r="F83" s="962"/>
      <c r="G83" s="962"/>
      <c r="H83" s="962"/>
      <c r="I83" s="962"/>
      <c r="J83" s="722"/>
      <c r="K83" s="723"/>
      <c r="L83" s="762"/>
      <c r="M83" s="757"/>
      <c r="N83" s="752"/>
      <c r="O83" s="949"/>
      <c r="P83" s="950"/>
      <c r="Q83" s="712"/>
      <c r="R83" s="713"/>
      <c r="S83" s="1112"/>
      <c r="T83" s="948"/>
    </row>
    <row r="84" spans="1:21" s="664" customFormat="1" ht="24.75" customHeight="1">
      <c r="A84" s="1020" t="s">
        <v>107</v>
      </c>
      <c r="B84" s="1021"/>
      <c r="C84" s="1021"/>
      <c r="D84" s="1021"/>
      <c r="E84" s="1021"/>
      <c r="F84" s="1021"/>
      <c r="G84" s="1021"/>
      <c r="H84" s="1021"/>
      <c r="I84" s="1021"/>
      <c r="J84" s="1021"/>
      <c r="K84" s="1021"/>
      <c r="L84" s="1021"/>
      <c r="M84" s="757"/>
      <c r="N84" s="752"/>
      <c r="O84" s="949"/>
      <c r="P84" s="950"/>
      <c r="Q84" s="712"/>
      <c r="R84" s="713"/>
      <c r="S84" s="1112"/>
      <c r="T84" s="948"/>
    </row>
    <row r="85" spans="1:21" s="664" customFormat="1" ht="24.75" customHeight="1">
      <c r="A85" s="1026" t="s">
        <v>108</v>
      </c>
      <c r="B85" s="881"/>
      <c r="C85" s="881"/>
      <c r="D85" s="881"/>
      <c r="E85" s="1024"/>
      <c r="F85" s="1022" t="s">
        <v>109</v>
      </c>
      <c r="G85" s="1022" t="s">
        <v>110</v>
      </c>
      <c r="H85" s="1022" t="s">
        <v>111</v>
      </c>
      <c r="I85" s="880" t="s">
        <v>112</v>
      </c>
      <c r="J85" s="1024"/>
      <c r="K85" s="880" t="s">
        <v>113</v>
      </c>
      <c r="L85" s="881"/>
      <c r="M85" s="757"/>
      <c r="N85" s="752"/>
      <c r="O85" s="949"/>
      <c r="P85" s="950"/>
      <c r="Q85" s="712"/>
      <c r="R85" s="713"/>
      <c r="S85" s="1112"/>
      <c r="T85" s="948"/>
    </row>
    <row r="86" spans="1:21" s="664" customFormat="1" ht="24.75" customHeight="1" thickBot="1">
      <c r="A86" s="1027"/>
      <c r="B86" s="883"/>
      <c r="C86" s="883"/>
      <c r="D86" s="883"/>
      <c r="E86" s="1025"/>
      <c r="F86" s="1023"/>
      <c r="G86" s="1023"/>
      <c r="H86" s="1023"/>
      <c r="I86" s="882"/>
      <c r="J86" s="1025"/>
      <c r="K86" s="882"/>
      <c r="L86" s="883"/>
      <c r="M86" s="757"/>
      <c r="N86" s="752"/>
      <c r="O86" s="949"/>
      <c r="P86" s="950"/>
      <c r="Q86" s="712"/>
      <c r="R86" s="713"/>
      <c r="S86" s="1112"/>
      <c r="T86" s="948"/>
    </row>
    <row r="87" spans="1:21" s="664" customFormat="1" ht="23.25" customHeight="1" thickBot="1">
      <c r="A87" s="1017"/>
      <c r="B87" s="1018"/>
      <c r="C87" s="1018"/>
      <c r="D87" s="1018"/>
      <c r="E87" s="1019"/>
      <c r="F87" s="724"/>
      <c r="G87" s="725"/>
      <c r="H87" s="726"/>
      <c r="I87" s="1036"/>
      <c r="J87" s="1037"/>
      <c r="K87" s="977">
        <f>+F87+I87</f>
        <v>0</v>
      </c>
      <c r="L87" s="978"/>
      <c r="M87" s="758"/>
      <c r="N87" s="754"/>
      <c r="O87" s="1166"/>
      <c r="P87" s="1167"/>
      <c r="Q87" s="741"/>
      <c r="R87" s="747"/>
      <c r="S87" s="1170"/>
      <c r="T87" s="952"/>
    </row>
    <row r="88" spans="1:21" s="664" customFormat="1" ht="23.25" customHeight="1" thickBot="1">
      <c r="A88" s="990"/>
      <c r="B88" s="991"/>
      <c r="C88" s="991"/>
      <c r="D88" s="991"/>
      <c r="E88" s="992"/>
      <c r="F88" s="742"/>
      <c r="G88" s="743"/>
      <c r="H88" s="726"/>
      <c r="I88" s="993"/>
      <c r="J88" s="994"/>
      <c r="K88" s="979">
        <f t="shared" ref="K88:K93" si="6">+F88+I88</f>
        <v>0</v>
      </c>
      <c r="L88" s="980"/>
      <c r="M88" s="729"/>
      <c r="N88" s="1028" t="s">
        <v>114</v>
      </c>
      <c r="O88" s="1029"/>
      <c r="P88" s="1030"/>
      <c r="Q88" s="730">
        <f>SUM(O58:P87)+U88</f>
        <v>0</v>
      </c>
      <c r="R88" s="944" t="s">
        <v>115</v>
      </c>
      <c r="S88" s="945"/>
      <c r="T88" s="946"/>
      <c r="U88" s="731">
        <f>SUM(S58:T87)</f>
        <v>0</v>
      </c>
    </row>
    <row r="89" spans="1:21" s="664" customFormat="1" ht="23.25" customHeight="1" thickBot="1">
      <c r="A89" s="990"/>
      <c r="B89" s="991"/>
      <c r="C89" s="991"/>
      <c r="D89" s="991"/>
      <c r="E89" s="992"/>
      <c r="F89" s="742"/>
      <c r="G89" s="743"/>
      <c r="H89" s="726"/>
      <c r="I89" s="975"/>
      <c r="J89" s="976"/>
      <c r="K89" s="979">
        <f t="shared" si="6"/>
        <v>0</v>
      </c>
      <c r="L89" s="980"/>
      <c r="M89" s="732"/>
      <c r="N89" s="1031" t="s">
        <v>116</v>
      </c>
      <c r="O89" s="1032"/>
      <c r="P89" s="1033"/>
      <c r="Q89" s="746">
        <f>Q54+Q55-Q88</f>
        <v>0</v>
      </c>
    </row>
    <row r="90" spans="1:21" s="664" customFormat="1" ht="23.25" customHeight="1">
      <c r="A90" s="990"/>
      <c r="B90" s="991"/>
      <c r="C90" s="991"/>
      <c r="D90" s="991"/>
      <c r="E90" s="992"/>
      <c r="F90" s="742"/>
      <c r="G90" s="744"/>
      <c r="H90" s="726"/>
      <c r="I90" s="993"/>
      <c r="J90" s="994"/>
      <c r="K90" s="981">
        <f t="shared" si="6"/>
        <v>0</v>
      </c>
      <c r="L90" s="982"/>
      <c r="M90" s="734"/>
      <c r="N90" s="910" t="s">
        <v>117</v>
      </c>
      <c r="O90" s="995"/>
      <c r="P90" s="995"/>
      <c r="Q90" s="911"/>
    </row>
    <row r="91" spans="1:21" s="664" customFormat="1" ht="23.25" customHeight="1">
      <c r="A91" s="990"/>
      <c r="B91" s="991"/>
      <c r="C91" s="991"/>
      <c r="D91" s="991"/>
      <c r="E91" s="992"/>
      <c r="F91" s="742"/>
      <c r="G91" s="744"/>
      <c r="H91" s="726"/>
      <c r="I91" s="993"/>
      <c r="J91" s="994"/>
      <c r="K91" s="981">
        <f t="shared" si="6"/>
        <v>0</v>
      </c>
      <c r="L91" s="982"/>
      <c r="M91" s="734"/>
      <c r="N91" s="996"/>
      <c r="O91" s="997"/>
      <c r="P91" s="997"/>
      <c r="Q91" s="998"/>
    </row>
    <row r="92" spans="1:21" s="664" customFormat="1" ht="23.25" customHeight="1" thickBot="1">
      <c r="A92" s="990"/>
      <c r="B92" s="991"/>
      <c r="C92" s="991"/>
      <c r="D92" s="991"/>
      <c r="E92" s="992"/>
      <c r="F92" s="742"/>
      <c r="G92" s="744"/>
      <c r="H92" s="726"/>
      <c r="I92" s="993"/>
      <c r="J92" s="994"/>
      <c r="K92" s="981">
        <f t="shared" si="6"/>
        <v>0</v>
      </c>
      <c r="L92" s="982"/>
      <c r="M92" s="735"/>
      <c r="N92" s="999"/>
      <c r="O92" s="1000"/>
      <c r="P92" s="1000"/>
      <c r="Q92" s="1001"/>
    </row>
    <row r="93" spans="1:21" s="664" customFormat="1" ht="23.25" customHeight="1">
      <c r="A93" s="990"/>
      <c r="B93" s="991"/>
      <c r="C93" s="991"/>
      <c r="D93" s="991"/>
      <c r="E93" s="992"/>
      <c r="F93" s="742"/>
      <c r="G93" s="744"/>
      <c r="H93" s="726"/>
      <c r="I93" s="993"/>
      <c r="J93" s="994"/>
      <c r="K93" s="979">
        <f t="shared" si="6"/>
        <v>0</v>
      </c>
      <c r="L93" s="980"/>
      <c r="M93" s="745"/>
      <c r="N93" s="1050" t="s">
        <v>118</v>
      </c>
      <c r="O93" s="1051"/>
      <c r="P93" s="1052"/>
      <c r="Q93" s="985">
        <f>J78-Q89</f>
        <v>0</v>
      </c>
    </row>
    <row r="94" spans="1:21" s="664" customFormat="1" ht="23.25" customHeight="1" thickBot="1">
      <c r="A94" s="987" t="s">
        <v>119</v>
      </c>
      <c r="B94" s="988"/>
      <c r="C94" s="988"/>
      <c r="D94" s="988"/>
      <c r="E94" s="989"/>
      <c r="F94" s="736">
        <f>SUM(F87:F93)</f>
        <v>0</v>
      </c>
      <c r="G94" s="737"/>
      <c r="H94" s="738"/>
      <c r="I94" s="1008">
        <f>SUM(I87:J93)</f>
        <v>0</v>
      </c>
      <c r="J94" s="1010"/>
      <c r="K94" s="1101">
        <f>SUM(K87:L93)</f>
        <v>0</v>
      </c>
      <c r="L94" s="1102"/>
      <c r="M94" s="729"/>
      <c r="N94" s="1053" t="s">
        <v>120</v>
      </c>
      <c r="O94" s="1054"/>
      <c r="P94" s="1055"/>
      <c r="Q94" s="986"/>
    </row>
    <row r="95" spans="1:21" ht="18">
      <c r="A95" s="1099"/>
      <c r="B95" s="1099"/>
      <c r="C95" s="1099"/>
      <c r="D95" s="1099"/>
      <c r="E95" s="1099"/>
      <c r="F95" s="69"/>
      <c r="G95" s="70"/>
      <c r="H95" s="69"/>
      <c r="I95" s="1100"/>
      <c r="J95" s="1100"/>
      <c r="K95" s="1100"/>
      <c r="L95" s="1100"/>
    </row>
    <row r="96" spans="1:21" ht="18">
      <c r="A96" s="1099"/>
      <c r="B96" s="1099"/>
      <c r="C96" s="1099"/>
      <c r="D96" s="1099"/>
      <c r="E96" s="1099"/>
      <c r="F96" s="69"/>
      <c r="G96" s="70"/>
      <c r="H96" s="69"/>
      <c r="I96" s="1100"/>
      <c r="J96" s="1100"/>
      <c r="K96" s="1100"/>
      <c r="L96" s="1100"/>
    </row>
    <row r="97" spans="1:15" ht="18">
      <c r="A97" s="1099"/>
      <c r="B97" s="1099"/>
      <c r="C97" s="1099"/>
      <c r="D97" s="1099"/>
      <c r="E97" s="1099"/>
      <c r="F97" s="69"/>
      <c r="G97" s="70"/>
      <c r="H97" s="69"/>
      <c r="I97" s="1100"/>
      <c r="J97" s="1100"/>
      <c r="K97" s="1100"/>
      <c r="L97" s="1100"/>
    </row>
    <row r="98" spans="1:15">
      <c r="A98" s="11"/>
      <c r="G98" s="71"/>
      <c r="N98" s="20"/>
    </row>
    <row r="99" spans="1:15">
      <c r="A99" s="11"/>
      <c r="G99" s="71"/>
    </row>
    <row r="100" spans="1:15">
      <c r="I100" s="19"/>
    </row>
    <row r="101" spans="1:15">
      <c r="I101" s="19"/>
      <c r="J101" s="19"/>
    </row>
    <row r="102" spans="1:15" ht="15.75">
      <c r="J102" s="19"/>
      <c r="M102" s="18"/>
      <c r="N102" s="18"/>
      <c r="O102" s="18"/>
    </row>
    <row r="103" spans="1:15" ht="15.75">
      <c r="C103" s="22"/>
      <c r="I103" s="18"/>
      <c r="J103" s="19"/>
    </row>
    <row r="104" spans="1:15" ht="15.75">
      <c r="C104" s="22"/>
      <c r="I104" s="21"/>
    </row>
    <row r="105" spans="1:15" ht="15.75">
      <c r="C105" s="22"/>
      <c r="I105" s="18"/>
    </row>
    <row r="107" spans="1:15">
      <c r="I107" s="19"/>
    </row>
    <row r="108" spans="1:15">
      <c r="I108" s="19"/>
    </row>
    <row r="109" spans="1:15">
      <c r="I109" s="19"/>
    </row>
    <row r="110" spans="1:15">
      <c r="I110" s="19"/>
    </row>
    <row r="111" spans="1:15">
      <c r="I111" s="19"/>
      <c r="J111" s="19"/>
    </row>
    <row r="113" spans="2:9" ht="15.75">
      <c r="I113" s="18"/>
    </row>
    <row r="114" spans="2:9" ht="15.75">
      <c r="B114" s="22"/>
      <c r="D114" s="22"/>
      <c r="E114" s="22"/>
      <c r="F114" s="22"/>
      <c r="G114" s="22"/>
      <c r="H114" s="22"/>
      <c r="I114" s="22"/>
    </row>
    <row r="115" spans="2:9" ht="15.75">
      <c r="B115" s="22"/>
      <c r="D115" s="22"/>
      <c r="E115" s="22"/>
      <c r="F115" s="22"/>
      <c r="G115" s="22"/>
      <c r="H115" s="22"/>
      <c r="I115" s="22"/>
    </row>
    <row r="116" spans="2:9" ht="15.75">
      <c r="B116" s="22"/>
      <c r="D116" s="22"/>
      <c r="E116" s="22"/>
      <c r="F116" s="22"/>
      <c r="G116" s="22"/>
      <c r="H116" s="22"/>
      <c r="I116" s="22"/>
    </row>
  </sheetData>
  <sheetProtection algorithmName="SHA-512" hashValue="8RsEep0g8VWGh1b5RCooW2WfZrNR4mWJJNuJjIbQr13VkMSNbcgXroWQgDvwvIwKpzuFe26siA+iABZtI4bkFQ==" saltValue="4BBqePVIdxVgvUPaCvQ0bg==" spinCount="100000" sheet="1" formatCells="0" formatColumns="0" formatRows="0" insertColumns="0" insertRows="0" insertHyperlinks="0" deleteRows="0"/>
  <mergeCells count="254">
    <mergeCell ref="F1:G1"/>
    <mergeCell ref="H1:V1"/>
    <mergeCell ref="O66:P66"/>
    <mergeCell ref="S77:T77"/>
    <mergeCell ref="S81:T81"/>
    <mergeCell ref="S70:T70"/>
    <mergeCell ref="S71:T71"/>
    <mergeCell ref="S72:T72"/>
    <mergeCell ref="S74:T74"/>
    <mergeCell ref="J2:V2"/>
    <mergeCell ref="O72:P72"/>
    <mergeCell ref="O63:P63"/>
    <mergeCell ref="O58:P58"/>
    <mergeCell ref="O59:P59"/>
    <mergeCell ref="J59:K59"/>
    <mergeCell ref="S78:T78"/>
    <mergeCell ref="R56:T56"/>
    <mergeCell ref="S57:T57"/>
    <mergeCell ref="E62:G62"/>
    <mergeCell ref="D29:E29"/>
    <mergeCell ref="D41:E41"/>
    <mergeCell ref="D42:E42"/>
    <mergeCell ref="H58:I58"/>
    <mergeCell ref="D19:E19"/>
    <mergeCell ref="D13:E13"/>
    <mergeCell ref="D17:E17"/>
    <mergeCell ref="N55:P55"/>
    <mergeCell ref="D12:E12"/>
    <mergeCell ref="D43:E43"/>
    <mergeCell ref="J56:K56"/>
    <mergeCell ref="J54:K54"/>
    <mergeCell ref="O68:P68"/>
    <mergeCell ref="O64:P64"/>
    <mergeCell ref="O65:P65"/>
    <mergeCell ref="A51:D51"/>
    <mergeCell ref="H59:I59"/>
    <mergeCell ref="E66:G66"/>
    <mergeCell ref="H51:I51"/>
    <mergeCell ref="H63:I63"/>
    <mergeCell ref="H65:I65"/>
    <mergeCell ref="E63:G63"/>
    <mergeCell ref="E61:G61"/>
    <mergeCell ref="E60:G60"/>
    <mergeCell ref="E53:I53"/>
    <mergeCell ref="H64:I64"/>
    <mergeCell ref="A61:D61"/>
    <mergeCell ref="H62:I62"/>
    <mergeCell ref="D20:E20"/>
    <mergeCell ref="O71:P71"/>
    <mergeCell ref="J60:K60"/>
    <mergeCell ref="J67:K67"/>
    <mergeCell ref="J62:K62"/>
    <mergeCell ref="J69:K69"/>
    <mergeCell ref="J61:K61"/>
    <mergeCell ref="J68:K68"/>
    <mergeCell ref="O67:P67"/>
    <mergeCell ref="O73:P73"/>
    <mergeCell ref="S58:T58"/>
    <mergeCell ref="S59:T59"/>
    <mergeCell ref="S60:T60"/>
    <mergeCell ref="S61:T61"/>
    <mergeCell ref="S62:T62"/>
    <mergeCell ref="S75:T75"/>
    <mergeCell ref="S83:T83"/>
    <mergeCell ref="N51:O51"/>
    <mergeCell ref="S69:T69"/>
    <mergeCell ref="M53:P53"/>
    <mergeCell ref="S65:T65"/>
    <mergeCell ref="S66:T66"/>
    <mergeCell ref="S67:T67"/>
    <mergeCell ref="S68:T68"/>
    <mergeCell ref="S79:T79"/>
    <mergeCell ref="S73:T73"/>
    <mergeCell ref="N56:P56"/>
    <mergeCell ref="S63:T63"/>
    <mergeCell ref="S64:T64"/>
    <mergeCell ref="O77:P77"/>
    <mergeCell ref="O69:P69"/>
    <mergeCell ref="O60:P60"/>
    <mergeCell ref="O61:P61"/>
    <mergeCell ref="O62:P62"/>
    <mergeCell ref="J63:K63"/>
    <mergeCell ref="J65:K65"/>
    <mergeCell ref="H60:I60"/>
    <mergeCell ref="J66:K66"/>
    <mergeCell ref="J64:K64"/>
    <mergeCell ref="J57:K57"/>
    <mergeCell ref="E72:G72"/>
    <mergeCell ref="E73:G73"/>
    <mergeCell ref="H72:I72"/>
    <mergeCell ref="H73:I73"/>
    <mergeCell ref="H71:I71"/>
    <mergeCell ref="E67:G67"/>
    <mergeCell ref="J73:K73"/>
    <mergeCell ref="H67:I67"/>
    <mergeCell ref="J72:K72"/>
    <mergeCell ref="F85:F86"/>
    <mergeCell ref="G85:G86"/>
    <mergeCell ref="S82:T82"/>
    <mergeCell ref="S80:T80"/>
    <mergeCell ref="J75:K75"/>
    <mergeCell ref="I95:J95"/>
    <mergeCell ref="A92:E92"/>
    <mergeCell ref="A93:E93"/>
    <mergeCell ref="I89:J89"/>
    <mergeCell ref="A90:E90"/>
    <mergeCell ref="A91:E91"/>
    <mergeCell ref="A95:E95"/>
    <mergeCell ref="A89:E89"/>
    <mergeCell ref="H85:H86"/>
    <mergeCell ref="A88:E88"/>
    <mergeCell ref="I87:J87"/>
    <mergeCell ref="O87:P87"/>
    <mergeCell ref="R88:T88"/>
    <mergeCell ref="S87:T87"/>
    <mergeCell ref="S84:T84"/>
    <mergeCell ref="S85:T85"/>
    <mergeCell ref="S86:T86"/>
    <mergeCell ref="A97:E97"/>
    <mergeCell ref="I96:J96"/>
    <mergeCell ref="K96:L96"/>
    <mergeCell ref="E69:G69"/>
    <mergeCell ref="E71:G71"/>
    <mergeCell ref="I94:J94"/>
    <mergeCell ref="A87:E87"/>
    <mergeCell ref="A85:E86"/>
    <mergeCell ref="A96:E96"/>
    <mergeCell ref="K95:L95"/>
    <mergeCell ref="I92:J92"/>
    <mergeCell ref="H75:I75"/>
    <mergeCell ref="J78:K78"/>
    <mergeCell ref="J70:K70"/>
    <mergeCell ref="K89:L89"/>
    <mergeCell ref="K88:L88"/>
    <mergeCell ref="I88:J88"/>
    <mergeCell ref="K85:L86"/>
    <mergeCell ref="I97:J97"/>
    <mergeCell ref="K97:L97"/>
    <mergeCell ref="K94:L94"/>
    <mergeCell ref="K92:L92"/>
    <mergeCell ref="I93:J93"/>
    <mergeCell ref="A94:E94"/>
    <mergeCell ref="A2:B2"/>
    <mergeCell ref="D4:E4"/>
    <mergeCell ref="J58:K58"/>
    <mergeCell ref="D36:E36"/>
    <mergeCell ref="D30:E30"/>
    <mergeCell ref="D14:E14"/>
    <mergeCell ref="D35:E35"/>
    <mergeCell ref="J51:L51"/>
    <mergeCell ref="D38:E38"/>
    <mergeCell ref="D45:E45"/>
    <mergeCell ref="D48:E48"/>
    <mergeCell ref="H54:I54"/>
    <mergeCell ref="F51:G51"/>
    <mergeCell ref="D44:E44"/>
    <mergeCell ref="F2:G2"/>
    <mergeCell ref="D49:E49"/>
    <mergeCell ref="H57:I57"/>
    <mergeCell ref="A57:D57"/>
    <mergeCell ref="J53:K53"/>
    <mergeCell ref="C2:D2"/>
    <mergeCell ref="D33:E33"/>
    <mergeCell ref="D15:E15"/>
    <mergeCell ref="D9:E9"/>
    <mergeCell ref="D11:E11"/>
    <mergeCell ref="D50:E50"/>
    <mergeCell ref="E54:F54"/>
    <mergeCell ref="A58:D59"/>
    <mergeCell ref="D23:E23"/>
    <mergeCell ref="D21:E21"/>
    <mergeCell ref="E59:G59"/>
    <mergeCell ref="E58:G58"/>
    <mergeCell ref="D47:E47"/>
    <mergeCell ref="D22:E22"/>
    <mergeCell ref="E56:I56"/>
    <mergeCell ref="E57:G57"/>
    <mergeCell ref="D25:E25"/>
    <mergeCell ref="D26:E26"/>
    <mergeCell ref="D27:E27"/>
    <mergeCell ref="D34:E34"/>
    <mergeCell ref="D39:E39"/>
    <mergeCell ref="P51:Q51"/>
    <mergeCell ref="O57:P57"/>
    <mergeCell ref="Q93:Q94"/>
    <mergeCell ref="I90:J90"/>
    <mergeCell ref="K90:L90"/>
    <mergeCell ref="I91:J91"/>
    <mergeCell ref="K91:L91"/>
    <mergeCell ref="J74:K74"/>
    <mergeCell ref="N93:P93"/>
    <mergeCell ref="K93:L93"/>
    <mergeCell ref="N90:Q92"/>
    <mergeCell ref="O86:P86"/>
    <mergeCell ref="H74:I74"/>
    <mergeCell ref="J77:K77"/>
    <mergeCell ref="N94:P94"/>
    <mergeCell ref="I85:J86"/>
    <mergeCell ref="N89:P89"/>
    <mergeCell ref="O80:P80"/>
    <mergeCell ref="O79:P79"/>
    <mergeCell ref="O78:P78"/>
    <mergeCell ref="E78:I78"/>
    <mergeCell ref="N88:P88"/>
    <mergeCell ref="O85:P85"/>
    <mergeCell ref="K87:L87"/>
    <mergeCell ref="M54:P54"/>
    <mergeCell ref="O84:P84"/>
    <mergeCell ref="O83:P83"/>
    <mergeCell ref="E81:I81"/>
    <mergeCell ref="J81:K81"/>
    <mergeCell ref="E83:I83"/>
    <mergeCell ref="A84:L84"/>
    <mergeCell ref="E74:G74"/>
    <mergeCell ref="H77:I77"/>
    <mergeCell ref="E77:G77"/>
    <mergeCell ref="E64:G64"/>
    <mergeCell ref="E65:G65"/>
    <mergeCell ref="E68:G68"/>
    <mergeCell ref="O82:P82"/>
    <mergeCell ref="O70:P70"/>
    <mergeCell ref="O75:P75"/>
    <mergeCell ref="O81:P81"/>
    <mergeCell ref="O74:P74"/>
    <mergeCell ref="J71:K71"/>
    <mergeCell ref="H66:I66"/>
    <mergeCell ref="E70:G70"/>
    <mergeCell ref="H68:I68"/>
    <mergeCell ref="H70:I70"/>
    <mergeCell ref="H69:I69"/>
    <mergeCell ref="W2:W3"/>
    <mergeCell ref="T51:U51"/>
    <mergeCell ref="V51:W51"/>
    <mergeCell ref="E76:G76"/>
    <mergeCell ref="H76:I76"/>
    <mergeCell ref="J76:K76"/>
    <mergeCell ref="D37:E37"/>
    <mergeCell ref="D3:E3"/>
    <mergeCell ref="D32:E32"/>
    <mergeCell ref="D31:E31"/>
    <mergeCell ref="D5:E5"/>
    <mergeCell ref="D6:E6"/>
    <mergeCell ref="D7:E7"/>
    <mergeCell ref="D8:E8"/>
    <mergeCell ref="D10:E10"/>
    <mergeCell ref="D16:E16"/>
    <mergeCell ref="D18:E18"/>
    <mergeCell ref="D24:E24"/>
    <mergeCell ref="D28:E28"/>
    <mergeCell ref="D40:E40"/>
    <mergeCell ref="D46:E46"/>
    <mergeCell ref="E75:G75"/>
    <mergeCell ref="H2:I2"/>
    <mergeCell ref="H61:I61"/>
  </mergeCells>
  <phoneticPr fontId="0" type="noConversion"/>
  <dataValidations count="1">
    <dataValidation type="list" allowBlank="1" showInputMessage="1" showErrorMessage="1" sqref="C4:C49" xr:uid="{00000000-0002-0000-0800-000000000000}">
      <formula1>$Y$1:$Y$3</formula1>
    </dataValidation>
  </dataValidations>
  <hyperlinks>
    <hyperlink ref="H3" location="Glossaire!A5" display="Cotisations" xr:uid="{00000000-0004-0000-0800-000000000000}"/>
    <hyperlink ref="I3" location="Glossaire!A6" display="Autres" xr:uid="{00000000-0004-0000-0800-000001000000}"/>
    <hyperlink ref="M3" location="Glossaire!A11" display="Dépenses de bureau" xr:uid="{00000000-0004-0000-0800-000002000000}"/>
    <hyperlink ref="O3" location="Glossaire!A13" display="Dépenses de l'exécutif" xr:uid="{00000000-0004-0000-0800-000003000000}"/>
    <hyperlink ref="P3" location="Glossaire!A14" display="Négociations" xr:uid="{00000000-0004-0000-0800-000004000000}"/>
    <hyperlink ref="Q3" location="Glossaire!A15" display="Griefs et arbitrages" xr:uid="{00000000-0004-0000-0800-000005000000}"/>
    <hyperlink ref="S3" location="Glossaire!A17" display="Congrès et conférences" xr:uid="{00000000-0004-0000-0800-000006000000}"/>
    <hyperlink ref="V3" location="Glossaire!A20" display="Autres" xr:uid="{00000000-0004-0000-0800-000007000000}"/>
    <hyperlink ref="J3" location="Glossaire!A8" display="Capitation du SCFP" xr:uid="{00000000-0004-0000-0800-000008000000}"/>
    <hyperlink ref="L3" location="Glossaire!A10" display="Salaires" xr:uid="{00000000-0004-0000-0800-000009000000}"/>
    <hyperlink ref="N3" location="Glossaire!A12" display="Achats spéciaux" xr:uid="{00000000-0004-0000-0800-00000A000000}"/>
    <hyperlink ref="T3" location="Glossaire!A18" display="Formation" xr:uid="{00000000-0004-0000-0800-00000B000000}"/>
    <hyperlink ref="U3" location="Glossaire!A19" display="Contributions      et dons" xr:uid="{00000000-0004-0000-0800-00000C000000}"/>
    <hyperlink ref="R3" location="Glossaire!A16" display="Autres comités" xr:uid="{00000000-0004-0000-0800-00000D000000}"/>
    <hyperlink ref="K3" location="Glossaire!A9" display="Droits d'adhésion" xr:uid="{00000000-0004-0000-08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Y116"/>
  <sheetViews>
    <sheetView showGridLines="0" showZeros="0" zoomScale="75" zoomScaleNormal="75" workbookViewId="0">
      <pane ySplit="3" topLeftCell="A61" activePane="bottomLeft" state="frozen"/>
      <selection activeCell="W45" sqref="W45"/>
      <selection pane="bottomLeft" activeCell="W45" sqref="W45"/>
    </sheetView>
  </sheetViews>
  <sheetFormatPr defaultColWidth="9.140625" defaultRowHeight="12.75"/>
  <cols>
    <col min="1" max="1" width="6.28515625" style="10" customWidth="1"/>
    <col min="2" max="2" width="12.42578125" style="11" customWidth="1"/>
    <col min="3" max="3" width="11.85546875" style="11" customWidth="1"/>
    <col min="4" max="4" width="24.140625" style="11" customWidth="1"/>
    <col min="5" max="5" width="12.7109375" style="11" customWidth="1"/>
    <col min="6" max="6" width="23.7109375" style="11" customWidth="1"/>
    <col min="7" max="7" width="18.5703125" style="11" customWidth="1"/>
    <col min="8" max="8" width="18.7109375" style="11" customWidth="1"/>
    <col min="9" max="9" width="20.85546875" style="11" customWidth="1"/>
    <col min="10" max="10" width="19" style="11" customWidth="1"/>
    <col min="11" max="15" width="15.7109375" style="11" customWidth="1"/>
    <col min="16" max="16" width="16.28515625" style="11" customWidth="1"/>
    <col min="17" max="23" width="15.7109375" style="11" customWidth="1"/>
    <col min="24" max="24" width="28" style="11" customWidth="1"/>
    <col min="25" max="25" width="9.140625" style="11" hidden="1" customWidth="1"/>
    <col min="26" max="16384" width="9.140625" style="11"/>
  </cols>
  <sheetData>
    <row r="1" spans="1:25" s="103" customFormat="1" ht="28.5" customHeight="1" thickBot="1">
      <c r="A1" s="149"/>
      <c r="B1" s="149"/>
      <c r="C1" s="149"/>
      <c r="D1" s="149"/>
      <c r="E1" s="149"/>
      <c r="F1" s="1011" t="s">
        <v>54</v>
      </c>
      <c r="G1" s="1012"/>
      <c r="H1" s="1013" t="s">
        <v>55</v>
      </c>
      <c r="I1" s="1014"/>
      <c r="J1" s="1014"/>
      <c r="K1" s="1014"/>
      <c r="L1" s="1014"/>
      <c r="M1" s="1014"/>
      <c r="N1" s="1014"/>
      <c r="O1" s="1014"/>
      <c r="P1" s="1014"/>
      <c r="Q1" s="1014"/>
      <c r="R1" s="1014"/>
      <c r="S1" s="1014"/>
      <c r="T1" s="1014"/>
      <c r="U1" s="1014"/>
      <c r="V1" s="1014"/>
      <c r="W1" s="768"/>
    </row>
    <row r="2" spans="1:25" s="664" customFormat="1" ht="30" customHeight="1" thickTop="1" thickBot="1">
      <c r="A2" s="904" t="s">
        <v>56</v>
      </c>
      <c r="B2" s="905"/>
      <c r="C2" s="1015" t="s">
        <v>131</v>
      </c>
      <c r="D2" s="1016"/>
      <c r="E2" s="663">
        <f>'POUR DEBUTER'!J6</f>
        <v>0</v>
      </c>
      <c r="F2" s="1082" t="s">
        <v>58</v>
      </c>
      <c r="G2" s="889"/>
      <c r="H2" s="863" t="s">
        <v>59</v>
      </c>
      <c r="I2" s="864"/>
      <c r="J2" s="890" t="s">
        <v>60</v>
      </c>
      <c r="K2" s="891"/>
      <c r="L2" s="891"/>
      <c r="M2" s="891"/>
      <c r="N2" s="891"/>
      <c r="O2" s="891"/>
      <c r="P2" s="891"/>
      <c r="Q2" s="891"/>
      <c r="R2" s="891"/>
      <c r="S2" s="891"/>
      <c r="T2" s="891"/>
      <c r="U2" s="891"/>
      <c r="V2" s="891"/>
      <c r="W2" s="825" t="s">
        <v>61</v>
      </c>
      <c r="Y2" s="665" t="s">
        <v>62</v>
      </c>
    </row>
    <row r="3" spans="1:25" s="671" customFormat="1" ht="48" customHeight="1" thickBot="1">
      <c r="A3" s="666" t="s">
        <v>63</v>
      </c>
      <c r="B3" s="667" t="s">
        <v>64</v>
      </c>
      <c r="C3" s="668" t="s">
        <v>65</v>
      </c>
      <c r="D3" s="910" t="s">
        <v>66</v>
      </c>
      <c r="E3" s="911"/>
      <c r="F3" s="669" t="s">
        <v>67</v>
      </c>
      <c r="G3" s="670" t="s">
        <v>68</v>
      </c>
      <c r="H3" s="669" t="s">
        <v>69</v>
      </c>
      <c r="I3" s="669" t="s">
        <v>70</v>
      </c>
      <c r="J3" s="670" t="s">
        <v>71</v>
      </c>
      <c r="K3" s="670" t="s">
        <v>72</v>
      </c>
      <c r="L3" s="670" t="s">
        <v>73</v>
      </c>
      <c r="M3" s="670" t="s">
        <v>74</v>
      </c>
      <c r="N3" s="670" t="s">
        <v>75</v>
      </c>
      <c r="O3" s="670" t="s">
        <v>76</v>
      </c>
      <c r="P3" s="670" t="s">
        <v>77</v>
      </c>
      <c r="Q3" s="670" t="s">
        <v>78</v>
      </c>
      <c r="R3" s="670" t="s">
        <v>79</v>
      </c>
      <c r="S3" s="670" t="s">
        <v>80</v>
      </c>
      <c r="T3" s="670" t="s">
        <v>81</v>
      </c>
      <c r="U3" s="670" t="s">
        <v>82</v>
      </c>
      <c r="V3" s="769" t="s">
        <v>70</v>
      </c>
      <c r="W3" s="826"/>
    </row>
    <row r="4" spans="1:25" ht="23.1" customHeight="1">
      <c r="A4" s="7"/>
      <c r="B4" s="4"/>
      <c r="C4" s="121"/>
      <c r="D4" s="1134"/>
      <c r="E4" s="1135"/>
      <c r="F4" s="76">
        <f>SUM(H4:I4)</f>
        <v>0</v>
      </c>
      <c r="G4" s="77">
        <f t="shared" ref="G4:G19" si="0">SUM(J4:V4)</f>
        <v>0</v>
      </c>
      <c r="H4" s="97"/>
      <c r="I4" s="78"/>
      <c r="J4" s="79"/>
      <c r="K4" s="80"/>
      <c r="L4" s="80"/>
      <c r="M4" s="80"/>
      <c r="N4" s="80"/>
      <c r="O4" s="80"/>
      <c r="P4" s="80"/>
      <c r="Q4" s="80"/>
      <c r="R4" s="80"/>
      <c r="S4" s="80"/>
      <c r="T4" s="74"/>
      <c r="U4" s="74"/>
      <c r="V4" s="74"/>
      <c r="W4" s="78"/>
    </row>
    <row r="5" spans="1:25" ht="23.1" customHeight="1">
      <c r="A5" s="8"/>
      <c r="B5" s="5"/>
      <c r="C5" s="120"/>
      <c r="D5" s="902"/>
      <c r="E5" s="903"/>
      <c r="F5" s="76">
        <f>SUM(H5:I5)</f>
        <v>0</v>
      </c>
      <c r="G5" s="77">
        <f t="shared" si="0"/>
        <v>0</v>
      </c>
      <c r="H5" s="98"/>
      <c r="I5" s="81"/>
      <c r="J5" s="82"/>
      <c r="K5" s="83"/>
      <c r="L5" s="83"/>
      <c r="M5" s="83"/>
      <c r="N5" s="83"/>
      <c r="O5" s="83"/>
      <c r="P5" s="83"/>
      <c r="Q5" s="83"/>
      <c r="R5" s="83"/>
      <c r="S5" s="83"/>
      <c r="T5" s="75"/>
      <c r="U5" s="75"/>
      <c r="V5" s="75"/>
      <c r="W5" s="81"/>
    </row>
    <row r="6" spans="1:25" ht="23.1" customHeight="1">
      <c r="A6" s="8"/>
      <c r="B6" s="5"/>
      <c r="C6" s="120"/>
      <c r="D6" s="902"/>
      <c r="E6" s="903"/>
      <c r="F6" s="76">
        <f>SUM(H6:I6)</f>
        <v>0</v>
      </c>
      <c r="G6" s="77">
        <f t="shared" si="0"/>
        <v>0</v>
      </c>
      <c r="H6" s="98"/>
      <c r="I6" s="81"/>
      <c r="J6" s="82"/>
      <c r="K6" s="83"/>
      <c r="L6" s="83"/>
      <c r="M6" s="83"/>
      <c r="N6" s="83"/>
      <c r="O6" s="83"/>
      <c r="P6" s="83"/>
      <c r="Q6" s="83"/>
      <c r="R6" s="83"/>
      <c r="S6" s="83"/>
      <c r="T6" s="75"/>
      <c r="U6" s="75"/>
      <c r="V6" s="75"/>
      <c r="W6" s="81"/>
    </row>
    <row r="7" spans="1:25" ht="23.1" customHeight="1">
      <c r="A7" s="8"/>
      <c r="B7" s="5"/>
      <c r="C7" s="120"/>
      <c r="D7" s="902"/>
      <c r="E7" s="903"/>
      <c r="F7" s="76">
        <f>SUM(H7:I7)</f>
        <v>0</v>
      </c>
      <c r="G7" s="77">
        <f t="shared" si="0"/>
        <v>0</v>
      </c>
      <c r="H7" s="98"/>
      <c r="I7" s="81"/>
      <c r="J7" s="82"/>
      <c r="K7" s="83"/>
      <c r="L7" s="83"/>
      <c r="M7" s="83"/>
      <c r="N7" s="83"/>
      <c r="O7" s="83"/>
      <c r="P7" s="83"/>
      <c r="Q7" s="83"/>
      <c r="R7" s="83"/>
      <c r="S7" s="83"/>
      <c r="T7" s="75"/>
      <c r="U7" s="75"/>
      <c r="V7" s="75"/>
      <c r="W7" s="81"/>
    </row>
    <row r="8" spans="1:25" ht="23.1" customHeight="1">
      <c r="A8" s="8"/>
      <c r="B8" s="5"/>
      <c r="C8" s="120"/>
      <c r="D8" s="902"/>
      <c r="E8" s="903"/>
      <c r="F8" s="76">
        <f t="shared" ref="F8:F49" si="1">SUM(H8:I8)</f>
        <v>0</v>
      </c>
      <c r="G8" s="77">
        <f t="shared" si="0"/>
        <v>0</v>
      </c>
      <c r="H8" s="98"/>
      <c r="I8" s="81"/>
      <c r="J8" s="82"/>
      <c r="K8" s="83"/>
      <c r="L8" s="83"/>
      <c r="M8" s="83"/>
      <c r="N8" s="83"/>
      <c r="O8" s="83"/>
      <c r="P8" s="83"/>
      <c r="Q8" s="83"/>
      <c r="R8" s="83"/>
      <c r="S8" s="83"/>
      <c r="T8" s="75"/>
      <c r="U8" s="75"/>
      <c r="V8" s="75"/>
      <c r="W8" s="81"/>
    </row>
    <row r="9" spans="1:25" ht="23.1" customHeight="1">
      <c r="A9" s="8"/>
      <c r="B9" s="5"/>
      <c r="C9" s="120"/>
      <c r="D9" s="902"/>
      <c r="E9" s="903"/>
      <c r="F9" s="76">
        <f t="shared" si="1"/>
        <v>0</v>
      </c>
      <c r="G9" s="77">
        <f t="shared" si="0"/>
        <v>0</v>
      </c>
      <c r="H9" s="98"/>
      <c r="I9" s="81"/>
      <c r="J9" s="82"/>
      <c r="K9" s="83"/>
      <c r="L9" s="83"/>
      <c r="M9" s="83"/>
      <c r="N9" s="83"/>
      <c r="O9" s="83"/>
      <c r="P9" s="83"/>
      <c r="Q9" s="83"/>
      <c r="R9" s="83"/>
      <c r="S9" s="83"/>
      <c r="T9" s="75"/>
      <c r="U9" s="75"/>
      <c r="V9" s="75"/>
      <c r="W9" s="81"/>
    </row>
    <row r="10" spans="1:25" ht="23.1" customHeight="1">
      <c r="A10" s="8"/>
      <c r="B10" s="5"/>
      <c r="C10" s="120"/>
      <c r="D10" s="902"/>
      <c r="E10" s="903"/>
      <c r="F10" s="76">
        <f t="shared" si="1"/>
        <v>0</v>
      </c>
      <c r="G10" s="77">
        <f t="shared" si="0"/>
        <v>0</v>
      </c>
      <c r="H10" s="22"/>
      <c r="I10" s="81"/>
      <c r="J10" s="82"/>
      <c r="K10" s="83"/>
      <c r="L10" s="83"/>
      <c r="M10" s="83"/>
      <c r="N10" s="83"/>
      <c r="O10" s="83"/>
      <c r="P10" s="83"/>
      <c r="Q10" s="83"/>
      <c r="R10" s="83"/>
      <c r="S10" s="83"/>
      <c r="T10" s="75"/>
      <c r="U10" s="75"/>
      <c r="V10" s="75"/>
      <c r="W10" s="81"/>
    </row>
    <row r="11" spans="1:25" ht="23.1" customHeight="1">
      <c r="A11" s="8"/>
      <c r="B11" s="5"/>
      <c r="C11" s="120"/>
      <c r="D11" s="902"/>
      <c r="E11" s="903"/>
      <c r="F11" s="76">
        <f t="shared" si="1"/>
        <v>0</v>
      </c>
      <c r="G11" s="77">
        <f t="shared" si="0"/>
        <v>0</v>
      </c>
      <c r="H11" s="98"/>
      <c r="I11" s="81"/>
      <c r="J11" s="82"/>
      <c r="K11" s="83"/>
      <c r="L11" s="83"/>
      <c r="M11" s="83"/>
      <c r="N11" s="83"/>
      <c r="O11" s="83"/>
      <c r="P11" s="83"/>
      <c r="Q11" s="83"/>
      <c r="R11" s="83"/>
      <c r="S11" s="83"/>
      <c r="T11" s="75"/>
      <c r="U11" s="75"/>
      <c r="V11" s="75"/>
      <c r="W11" s="81"/>
    </row>
    <row r="12" spans="1:25" ht="23.1" customHeight="1">
      <c r="A12" s="8"/>
      <c r="B12" s="5"/>
      <c r="C12" s="120"/>
      <c r="D12" s="902"/>
      <c r="E12" s="903"/>
      <c r="F12" s="76">
        <f t="shared" si="1"/>
        <v>0</v>
      </c>
      <c r="G12" s="77">
        <f t="shared" si="0"/>
        <v>0</v>
      </c>
      <c r="H12" s="98"/>
      <c r="I12" s="81"/>
      <c r="J12" s="82"/>
      <c r="K12" s="83"/>
      <c r="L12" s="83"/>
      <c r="M12" s="83"/>
      <c r="N12" s="83"/>
      <c r="O12" s="83"/>
      <c r="P12" s="83"/>
      <c r="Q12" s="83"/>
      <c r="R12" s="83"/>
      <c r="S12" s="83"/>
      <c r="T12" s="75"/>
      <c r="U12" s="75"/>
      <c r="V12" s="75"/>
      <c r="W12" s="81"/>
    </row>
    <row r="13" spans="1:25" ht="23.1" customHeight="1">
      <c r="A13" s="8"/>
      <c r="B13" s="5"/>
      <c r="C13" s="120"/>
      <c r="D13" s="902"/>
      <c r="E13" s="903"/>
      <c r="F13" s="76">
        <f t="shared" si="1"/>
        <v>0</v>
      </c>
      <c r="G13" s="77">
        <f t="shared" si="0"/>
        <v>0</v>
      </c>
      <c r="H13" s="98"/>
      <c r="I13" s="81"/>
      <c r="J13" s="82"/>
      <c r="K13" s="83"/>
      <c r="L13" s="83"/>
      <c r="M13" s="83"/>
      <c r="N13" s="83"/>
      <c r="O13" s="83"/>
      <c r="P13" s="83"/>
      <c r="Q13" s="83"/>
      <c r="R13" s="83"/>
      <c r="S13" s="83"/>
      <c r="T13" s="75"/>
      <c r="U13" s="75"/>
      <c r="V13" s="75"/>
      <c r="W13" s="81"/>
    </row>
    <row r="14" spans="1:25" ht="23.1" customHeight="1">
      <c r="A14" s="8"/>
      <c r="B14" s="5"/>
      <c r="C14" s="120"/>
      <c r="D14" s="902"/>
      <c r="E14" s="903"/>
      <c r="F14" s="76">
        <f t="shared" si="1"/>
        <v>0</v>
      </c>
      <c r="G14" s="77">
        <f t="shared" si="0"/>
        <v>0</v>
      </c>
      <c r="H14" s="98"/>
      <c r="I14" s="81"/>
      <c r="J14" s="82"/>
      <c r="K14" s="83"/>
      <c r="L14" s="83"/>
      <c r="M14" s="83"/>
      <c r="N14" s="83"/>
      <c r="O14" s="83"/>
      <c r="P14" s="83"/>
      <c r="Q14" s="83"/>
      <c r="R14" s="83"/>
      <c r="S14" s="83"/>
      <c r="T14" s="75"/>
      <c r="U14" s="75"/>
      <c r="V14" s="75"/>
      <c r="W14" s="81"/>
    </row>
    <row r="15" spans="1:25" ht="23.1" customHeight="1">
      <c r="A15" s="8"/>
      <c r="B15" s="5"/>
      <c r="C15" s="120"/>
      <c r="D15" s="902"/>
      <c r="E15" s="903"/>
      <c r="F15" s="76">
        <f>SUM(H15:I15)</f>
        <v>0</v>
      </c>
      <c r="G15" s="77">
        <f t="shared" si="0"/>
        <v>0</v>
      </c>
      <c r="H15" s="98"/>
      <c r="I15" s="81"/>
      <c r="J15" s="82"/>
      <c r="K15" s="83"/>
      <c r="L15" s="83"/>
      <c r="M15" s="83"/>
      <c r="N15" s="83"/>
      <c r="O15" s="83"/>
      <c r="P15" s="83"/>
      <c r="Q15" s="83"/>
      <c r="R15" s="83"/>
      <c r="S15" s="83"/>
      <c r="T15" s="75"/>
      <c r="U15" s="75"/>
      <c r="V15" s="75"/>
      <c r="W15" s="81"/>
    </row>
    <row r="16" spans="1:25" ht="23.1" customHeight="1">
      <c r="A16" s="8"/>
      <c r="B16" s="5"/>
      <c r="C16" s="120"/>
      <c r="D16" s="902"/>
      <c r="E16" s="903"/>
      <c r="F16" s="76">
        <f t="shared" si="1"/>
        <v>0</v>
      </c>
      <c r="G16" s="77">
        <f t="shared" si="0"/>
        <v>0</v>
      </c>
      <c r="H16" s="98"/>
      <c r="I16" s="81"/>
      <c r="J16" s="82"/>
      <c r="K16" s="83"/>
      <c r="L16" s="83"/>
      <c r="M16" s="83"/>
      <c r="N16" s="83"/>
      <c r="O16" s="83"/>
      <c r="P16" s="83"/>
      <c r="Q16" s="83"/>
      <c r="R16" s="83"/>
      <c r="S16" s="83"/>
      <c r="T16" s="75"/>
      <c r="U16" s="75"/>
      <c r="V16" s="75"/>
      <c r="W16" s="81"/>
    </row>
    <row r="17" spans="1:23" ht="23.1" customHeight="1">
      <c r="A17" s="8"/>
      <c r="B17" s="5"/>
      <c r="C17" s="120"/>
      <c r="D17" s="902"/>
      <c r="E17" s="903"/>
      <c r="F17" s="76">
        <f t="shared" si="1"/>
        <v>0</v>
      </c>
      <c r="G17" s="77">
        <f t="shared" si="0"/>
        <v>0</v>
      </c>
      <c r="H17" s="98"/>
      <c r="I17" s="81"/>
      <c r="J17" s="82"/>
      <c r="K17" s="83"/>
      <c r="L17" s="83"/>
      <c r="M17" s="83"/>
      <c r="N17" s="83"/>
      <c r="O17" s="83"/>
      <c r="P17" s="83"/>
      <c r="Q17" s="83"/>
      <c r="R17" s="83"/>
      <c r="S17" s="83"/>
      <c r="T17" s="75"/>
      <c r="U17" s="75"/>
      <c r="V17" s="75"/>
      <c r="W17" s="81"/>
    </row>
    <row r="18" spans="1:23" ht="23.1" customHeight="1">
      <c r="A18" s="8"/>
      <c r="B18" s="5"/>
      <c r="C18" s="120"/>
      <c r="D18" s="900"/>
      <c r="E18" s="901"/>
      <c r="F18" s="76">
        <f t="shared" si="1"/>
        <v>0</v>
      </c>
      <c r="G18" s="77">
        <f t="shared" si="0"/>
        <v>0</v>
      </c>
      <c r="H18" s="98"/>
      <c r="I18" s="81"/>
      <c r="J18" s="82"/>
      <c r="K18" s="83"/>
      <c r="L18" s="83"/>
      <c r="M18" s="83"/>
      <c r="N18" s="83"/>
      <c r="O18" s="83"/>
      <c r="P18" s="83"/>
      <c r="Q18" s="83"/>
      <c r="R18" s="83"/>
      <c r="S18" s="83"/>
      <c r="T18" s="75"/>
      <c r="U18" s="75"/>
      <c r="V18" s="75"/>
      <c r="W18" s="81"/>
    </row>
    <row r="19" spans="1:23" ht="23.1" customHeight="1">
      <c r="A19" s="8"/>
      <c r="B19" s="5"/>
      <c r="C19" s="120"/>
      <c r="D19" s="906"/>
      <c r="E19" s="907"/>
      <c r="F19" s="76">
        <f t="shared" si="1"/>
        <v>0</v>
      </c>
      <c r="G19" s="77">
        <f t="shared" si="0"/>
        <v>0</v>
      </c>
      <c r="H19" s="98"/>
      <c r="I19" s="81"/>
      <c r="J19" s="82"/>
      <c r="K19" s="83"/>
      <c r="L19" s="83"/>
      <c r="M19" s="83"/>
      <c r="N19" s="83"/>
      <c r="O19" s="83"/>
      <c r="P19" s="83"/>
      <c r="Q19" s="83"/>
      <c r="R19" s="83"/>
      <c r="S19" s="83"/>
      <c r="T19" s="75"/>
      <c r="U19" s="75"/>
      <c r="V19" s="75"/>
      <c r="W19" s="81"/>
    </row>
    <row r="20" spans="1:23" ht="23.1" customHeight="1">
      <c r="A20" s="8"/>
      <c r="B20" s="5"/>
      <c r="C20" s="120"/>
      <c r="D20" s="906"/>
      <c r="E20" s="907"/>
      <c r="F20" s="76">
        <f t="shared" si="1"/>
        <v>0</v>
      </c>
      <c r="G20" s="77">
        <f t="shared" ref="G20:G49" si="2">SUM(J20:V20)</f>
        <v>0</v>
      </c>
      <c r="H20" s="98"/>
      <c r="I20" s="81"/>
      <c r="J20" s="82"/>
      <c r="K20" s="83"/>
      <c r="L20" s="83"/>
      <c r="M20" s="83"/>
      <c r="N20" s="83"/>
      <c r="O20" s="83"/>
      <c r="P20" s="83"/>
      <c r="Q20" s="83"/>
      <c r="R20" s="83"/>
      <c r="S20" s="83"/>
      <c r="T20" s="75"/>
      <c r="U20" s="75"/>
      <c r="V20" s="75"/>
      <c r="W20" s="81"/>
    </row>
    <row r="21" spans="1:23" ht="23.1" customHeight="1">
      <c r="A21" s="8"/>
      <c r="B21" s="5"/>
      <c r="C21" s="120"/>
      <c r="D21" s="906"/>
      <c r="E21" s="907"/>
      <c r="F21" s="76">
        <f t="shared" si="1"/>
        <v>0</v>
      </c>
      <c r="G21" s="77">
        <f t="shared" si="2"/>
        <v>0</v>
      </c>
      <c r="H21" s="98"/>
      <c r="I21" s="81"/>
      <c r="J21" s="82"/>
      <c r="K21" s="83"/>
      <c r="L21" s="83"/>
      <c r="M21" s="83"/>
      <c r="N21" s="83"/>
      <c r="O21" s="83"/>
      <c r="P21" s="83"/>
      <c r="Q21" s="83"/>
      <c r="R21" s="83"/>
      <c r="S21" s="83"/>
      <c r="T21" s="75"/>
      <c r="U21" s="75"/>
      <c r="V21" s="75"/>
      <c r="W21" s="81"/>
    </row>
    <row r="22" spans="1:23" ht="23.1" customHeight="1">
      <c r="A22" s="8"/>
      <c r="B22" s="5"/>
      <c r="C22" s="120"/>
      <c r="D22" s="906"/>
      <c r="E22" s="907"/>
      <c r="F22" s="76">
        <f t="shared" si="1"/>
        <v>0</v>
      </c>
      <c r="G22" s="77">
        <f t="shared" si="2"/>
        <v>0</v>
      </c>
      <c r="H22" s="98"/>
      <c r="I22" s="81"/>
      <c r="J22" s="82"/>
      <c r="K22" s="83"/>
      <c r="L22" s="83"/>
      <c r="M22" s="83"/>
      <c r="N22" s="83"/>
      <c r="O22" s="83"/>
      <c r="P22" s="83"/>
      <c r="Q22" s="83"/>
      <c r="R22" s="83"/>
      <c r="S22" s="83"/>
      <c r="T22" s="75"/>
      <c r="U22" s="75"/>
      <c r="V22" s="75"/>
      <c r="W22" s="81"/>
    </row>
    <row r="23" spans="1:23" ht="23.1" customHeight="1">
      <c r="A23" s="8"/>
      <c r="B23" s="5"/>
      <c r="C23" s="120"/>
      <c r="D23" s="906"/>
      <c r="E23" s="907"/>
      <c r="F23" s="76">
        <f t="shared" si="1"/>
        <v>0</v>
      </c>
      <c r="G23" s="77">
        <f t="shared" si="2"/>
        <v>0</v>
      </c>
      <c r="H23" s="98"/>
      <c r="I23" s="81"/>
      <c r="J23" s="82"/>
      <c r="K23" s="83"/>
      <c r="L23" s="83"/>
      <c r="M23" s="83"/>
      <c r="N23" s="83"/>
      <c r="O23" s="83"/>
      <c r="P23" s="83"/>
      <c r="Q23" s="83"/>
      <c r="R23" s="83"/>
      <c r="S23" s="83"/>
      <c r="T23" s="75"/>
      <c r="U23" s="75"/>
      <c r="V23" s="75"/>
      <c r="W23" s="81"/>
    </row>
    <row r="24" spans="1:23" ht="23.1" customHeight="1">
      <c r="A24" s="8"/>
      <c r="B24" s="5"/>
      <c r="C24" s="120"/>
      <c r="D24" s="842"/>
      <c r="E24" s="843"/>
      <c r="F24" s="76">
        <f t="shared" si="1"/>
        <v>0</v>
      </c>
      <c r="G24" s="77">
        <f t="shared" si="2"/>
        <v>0</v>
      </c>
      <c r="H24" s="98"/>
      <c r="I24" s="81"/>
      <c r="J24" s="82"/>
      <c r="K24" s="83"/>
      <c r="L24" s="83"/>
      <c r="M24" s="83"/>
      <c r="N24" s="83"/>
      <c r="O24" s="83"/>
      <c r="P24" s="83"/>
      <c r="Q24" s="83"/>
      <c r="R24" s="83"/>
      <c r="S24" s="83"/>
      <c r="T24" s="75"/>
      <c r="U24" s="75"/>
      <c r="V24" s="75"/>
      <c r="W24" s="81"/>
    </row>
    <row r="25" spans="1:23" ht="23.1" customHeight="1">
      <c r="A25" s="8"/>
      <c r="B25" s="5"/>
      <c r="C25" s="120"/>
      <c r="D25" s="842"/>
      <c r="E25" s="843"/>
      <c r="F25" s="76">
        <f t="shared" si="1"/>
        <v>0</v>
      </c>
      <c r="G25" s="77">
        <f t="shared" si="2"/>
        <v>0</v>
      </c>
      <c r="H25" s="98"/>
      <c r="I25" s="81"/>
      <c r="J25" s="82"/>
      <c r="K25" s="83"/>
      <c r="L25" s="83"/>
      <c r="M25" s="83"/>
      <c r="N25" s="83"/>
      <c r="O25" s="83"/>
      <c r="P25" s="83"/>
      <c r="Q25" s="83"/>
      <c r="R25" s="83"/>
      <c r="S25" s="83"/>
      <c r="T25" s="75"/>
      <c r="U25" s="75"/>
      <c r="V25" s="75"/>
      <c r="W25" s="81"/>
    </row>
    <row r="26" spans="1:23" ht="23.1" customHeight="1">
      <c r="A26" s="8"/>
      <c r="B26" s="5"/>
      <c r="C26" s="120"/>
      <c r="D26" s="842"/>
      <c r="E26" s="843"/>
      <c r="F26" s="76">
        <f t="shared" si="1"/>
        <v>0</v>
      </c>
      <c r="G26" s="77">
        <f t="shared" si="2"/>
        <v>0</v>
      </c>
      <c r="H26" s="98"/>
      <c r="I26" s="81"/>
      <c r="J26" s="82"/>
      <c r="K26" s="83"/>
      <c r="L26" s="83"/>
      <c r="M26" s="83"/>
      <c r="N26" s="83"/>
      <c r="O26" s="83"/>
      <c r="P26" s="83"/>
      <c r="Q26" s="83"/>
      <c r="R26" s="83"/>
      <c r="S26" s="83"/>
      <c r="T26" s="75"/>
      <c r="U26" s="75"/>
      <c r="V26" s="75"/>
      <c r="W26" s="81"/>
    </row>
    <row r="27" spans="1:23" ht="23.1" customHeight="1">
      <c r="A27" s="8"/>
      <c r="B27" s="5"/>
      <c r="C27" s="120"/>
      <c r="D27" s="842"/>
      <c r="E27" s="843"/>
      <c r="F27" s="76">
        <f t="shared" si="1"/>
        <v>0</v>
      </c>
      <c r="G27" s="77">
        <f t="shared" si="2"/>
        <v>0</v>
      </c>
      <c r="H27" s="98"/>
      <c r="I27" s="81"/>
      <c r="J27" s="82"/>
      <c r="K27" s="83"/>
      <c r="L27" s="83"/>
      <c r="M27" s="83"/>
      <c r="N27" s="83"/>
      <c r="O27" s="83"/>
      <c r="P27" s="83"/>
      <c r="Q27" s="83"/>
      <c r="R27" s="83"/>
      <c r="S27" s="83"/>
      <c r="T27" s="75"/>
      <c r="U27" s="75"/>
      <c r="V27" s="75"/>
      <c r="W27" s="81"/>
    </row>
    <row r="28" spans="1:23" ht="23.1" customHeight="1">
      <c r="A28" s="8"/>
      <c r="B28" s="5"/>
      <c r="C28" s="120"/>
      <c r="D28" s="842"/>
      <c r="E28" s="843"/>
      <c r="F28" s="76">
        <f t="shared" si="1"/>
        <v>0</v>
      </c>
      <c r="G28" s="77">
        <f t="shared" si="2"/>
        <v>0</v>
      </c>
      <c r="H28" s="98"/>
      <c r="I28" s="81"/>
      <c r="J28" s="82"/>
      <c r="K28" s="83"/>
      <c r="L28" s="83"/>
      <c r="M28" s="83"/>
      <c r="N28" s="83"/>
      <c r="O28" s="83"/>
      <c r="P28" s="83"/>
      <c r="Q28" s="83"/>
      <c r="R28" s="83"/>
      <c r="S28" s="83"/>
      <c r="T28" s="75"/>
      <c r="U28" s="75"/>
      <c r="V28" s="75"/>
      <c r="W28" s="81"/>
    </row>
    <row r="29" spans="1:23" ht="23.1" customHeight="1">
      <c r="A29" s="8"/>
      <c r="B29" s="5"/>
      <c r="C29" s="120"/>
      <c r="D29" s="842"/>
      <c r="E29" s="843"/>
      <c r="F29" s="76">
        <f t="shared" si="1"/>
        <v>0</v>
      </c>
      <c r="G29" s="77">
        <f t="shared" si="2"/>
        <v>0</v>
      </c>
      <c r="H29" s="98"/>
      <c r="I29" s="81"/>
      <c r="J29" s="82"/>
      <c r="K29" s="83"/>
      <c r="L29" s="104"/>
      <c r="M29" s="83"/>
      <c r="N29" s="83"/>
      <c r="O29" s="83"/>
      <c r="P29" s="83"/>
      <c r="Q29" s="83"/>
      <c r="R29" s="83"/>
      <c r="S29" s="83"/>
      <c r="T29" s="75"/>
      <c r="U29" s="75"/>
      <c r="V29" s="75"/>
      <c r="W29" s="81"/>
    </row>
    <row r="30" spans="1:23" ht="23.1" customHeight="1">
      <c r="A30" s="8"/>
      <c r="B30" s="5"/>
      <c r="C30" s="120"/>
      <c r="D30" s="842"/>
      <c r="E30" s="843"/>
      <c r="F30" s="76">
        <f t="shared" si="1"/>
        <v>0</v>
      </c>
      <c r="G30" s="77">
        <f t="shared" si="2"/>
        <v>0</v>
      </c>
      <c r="H30" s="98"/>
      <c r="I30" s="81"/>
      <c r="J30" s="82"/>
      <c r="K30" s="83"/>
      <c r="L30" s="83"/>
      <c r="M30" s="83"/>
      <c r="N30" s="83"/>
      <c r="O30" s="83"/>
      <c r="P30" s="83"/>
      <c r="Q30" s="83"/>
      <c r="R30" s="83"/>
      <c r="S30" s="83"/>
      <c r="T30" s="75"/>
      <c r="U30" s="75"/>
      <c r="V30" s="75"/>
      <c r="W30" s="81"/>
    </row>
    <row r="31" spans="1:23" ht="23.1" customHeight="1">
      <c r="A31" s="8"/>
      <c r="B31" s="5"/>
      <c r="C31" s="120"/>
      <c r="D31" s="842"/>
      <c r="E31" s="843"/>
      <c r="F31" s="76">
        <f t="shared" si="1"/>
        <v>0</v>
      </c>
      <c r="G31" s="77">
        <f t="shared" si="2"/>
        <v>0</v>
      </c>
      <c r="H31" s="98"/>
      <c r="I31" s="81"/>
      <c r="J31" s="82"/>
      <c r="K31" s="83"/>
      <c r="L31" s="83"/>
      <c r="M31" s="83"/>
      <c r="N31" s="83"/>
      <c r="O31" s="83"/>
      <c r="P31" s="83"/>
      <c r="Q31" s="83"/>
      <c r="R31" s="83"/>
      <c r="S31" s="83"/>
      <c r="T31" s="75"/>
      <c r="U31" s="75"/>
      <c r="V31" s="75"/>
      <c r="W31" s="81"/>
    </row>
    <row r="32" spans="1:23" ht="23.1" customHeight="1">
      <c r="A32" s="8"/>
      <c r="B32" s="5"/>
      <c r="C32" s="120"/>
      <c r="D32" s="842"/>
      <c r="E32" s="843"/>
      <c r="F32" s="76">
        <f t="shared" si="1"/>
        <v>0</v>
      </c>
      <c r="G32" s="77">
        <f t="shared" si="2"/>
        <v>0</v>
      </c>
      <c r="H32" s="98"/>
      <c r="I32" s="81"/>
      <c r="J32" s="82"/>
      <c r="K32" s="83"/>
      <c r="L32" s="83"/>
      <c r="M32" s="83"/>
      <c r="N32" s="83"/>
      <c r="O32" s="83"/>
      <c r="P32" s="83"/>
      <c r="Q32" s="83"/>
      <c r="R32" s="83"/>
      <c r="S32" s="83"/>
      <c r="T32" s="75"/>
      <c r="U32" s="75"/>
      <c r="V32" s="75"/>
      <c r="W32" s="81"/>
    </row>
    <row r="33" spans="1:23" ht="23.1" customHeight="1">
      <c r="A33" s="8"/>
      <c r="B33" s="5"/>
      <c r="C33" s="120"/>
      <c r="D33" s="842"/>
      <c r="E33" s="843"/>
      <c r="F33" s="76">
        <f t="shared" si="1"/>
        <v>0</v>
      </c>
      <c r="G33" s="77">
        <f t="shared" si="2"/>
        <v>0</v>
      </c>
      <c r="H33" s="98"/>
      <c r="I33" s="81"/>
      <c r="J33" s="82"/>
      <c r="K33" s="83"/>
      <c r="L33" s="83"/>
      <c r="M33" s="83"/>
      <c r="N33" s="83"/>
      <c r="O33" s="83"/>
      <c r="P33" s="83"/>
      <c r="Q33" s="83"/>
      <c r="R33" s="83"/>
      <c r="S33" s="83"/>
      <c r="T33" s="75"/>
      <c r="U33" s="75"/>
      <c r="V33" s="75"/>
      <c r="W33" s="81"/>
    </row>
    <row r="34" spans="1:23" ht="23.1" customHeight="1">
      <c r="A34" s="8"/>
      <c r="B34" s="5"/>
      <c r="C34" s="120"/>
      <c r="D34" s="842"/>
      <c r="E34" s="843"/>
      <c r="F34" s="76">
        <f t="shared" si="1"/>
        <v>0</v>
      </c>
      <c r="G34" s="77">
        <f t="shared" si="2"/>
        <v>0</v>
      </c>
      <c r="H34" s="98"/>
      <c r="I34" s="81"/>
      <c r="J34" s="82"/>
      <c r="K34" s="83"/>
      <c r="L34" s="83"/>
      <c r="M34" s="83"/>
      <c r="N34" s="83"/>
      <c r="O34" s="83"/>
      <c r="P34" s="83"/>
      <c r="Q34" s="83"/>
      <c r="R34" s="83"/>
      <c r="S34" s="83"/>
      <c r="T34" s="75"/>
      <c r="U34" s="75"/>
      <c r="V34" s="75"/>
      <c r="W34" s="81"/>
    </row>
    <row r="35" spans="1:23" ht="23.1" customHeight="1">
      <c r="A35" s="8"/>
      <c r="B35" s="5"/>
      <c r="C35" s="120"/>
      <c r="D35" s="842"/>
      <c r="E35" s="843"/>
      <c r="F35" s="76">
        <f t="shared" si="1"/>
        <v>0</v>
      </c>
      <c r="G35" s="77">
        <f t="shared" si="2"/>
        <v>0</v>
      </c>
      <c r="H35" s="98"/>
      <c r="I35" s="81"/>
      <c r="J35" s="82"/>
      <c r="K35" s="83"/>
      <c r="L35" s="83"/>
      <c r="M35" s="83"/>
      <c r="N35" s="83"/>
      <c r="O35" s="83"/>
      <c r="P35" s="83"/>
      <c r="Q35" s="83"/>
      <c r="R35" s="83"/>
      <c r="S35" s="83"/>
      <c r="T35" s="75"/>
      <c r="U35" s="75"/>
      <c r="V35" s="75"/>
      <c r="W35" s="81"/>
    </row>
    <row r="36" spans="1:23" ht="23.1" customHeight="1">
      <c r="A36" s="8"/>
      <c r="B36" s="5"/>
      <c r="C36" s="120"/>
      <c r="D36" s="842"/>
      <c r="E36" s="843"/>
      <c r="F36" s="76">
        <f t="shared" ref="F36:F48" si="3">SUM(H36:I36)</f>
        <v>0</v>
      </c>
      <c r="G36" s="77">
        <f t="shared" ref="G36:G48" si="4">SUM(J36:V36)</f>
        <v>0</v>
      </c>
      <c r="H36" s="118"/>
      <c r="I36" s="117"/>
      <c r="J36" s="114"/>
      <c r="K36" s="115"/>
      <c r="L36" s="115"/>
      <c r="M36" s="115"/>
      <c r="N36" s="115"/>
      <c r="O36" s="115"/>
      <c r="P36" s="115"/>
      <c r="Q36" s="115"/>
      <c r="R36" s="115"/>
      <c r="S36" s="115"/>
      <c r="T36" s="116"/>
      <c r="U36" s="116"/>
      <c r="V36" s="116"/>
      <c r="W36" s="117"/>
    </row>
    <row r="37" spans="1:23" ht="23.1" customHeight="1">
      <c r="A37" s="110"/>
      <c r="B37" s="111"/>
      <c r="C37" s="119"/>
      <c r="D37" s="842"/>
      <c r="E37" s="843"/>
      <c r="F37" s="76">
        <f t="shared" si="3"/>
        <v>0</v>
      </c>
      <c r="G37" s="77">
        <f t="shared" si="4"/>
        <v>0</v>
      </c>
      <c r="H37" s="118"/>
      <c r="I37" s="117"/>
      <c r="J37" s="114"/>
      <c r="K37" s="115"/>
      <c r="L37" s="115"/>
      <c r="M37" s="115"/>
      <c r="N37" s="115"/>
      <c r="O37" s="115"/>
      <c r="P37" s="115"/>
      <c r="Q37" s="115"/>
      <c r="R37" s="115"/>
      <c r="S37" s="115"/>
      <c r="T37" s="116"/>
      <c r="U37" s="116"/>
      <c r="V37" s="116"/>
      <c r="W37" s="117"/>
    </row>
    <row r="38" spans="1:23" ht="23.1" customHeight="1">
      <c r="A38" s="110"/>
      <c r="B38" s="111"/>
      <c r="C38" s="119"/>
      <c r="D38" s="842"/>
      <c r="E38" s="843"/>
      <c r="F38" s="76">
        <f>SUM(H38:I38)</f>
        <v>0</v>
      </c>
      <c r="G38" s="77">
        <f>SUM(J38:V38)</f>
        <v>0</v>
      </c>
      <c r="H38" s="118"/>
      <c r="I38" s="117"/>
      <c r="J38" s="114"/>
      <c r="K38" s="115"/>
      <c r="L38" s="115"/>
      <c r="M38" s="115"/>
      <c r="N38" s="115"/>
      <c r="O38" s="115"/>
      <c r="P38" s="115"/>
      <c r="Q38" s="115"/>
      <c r="R38" s="115"/>
      <c r="S38" s="115"/>
      <c r="T38" s="116"/>
      <c r="U38" s="116"/>
      <c r="V38" s="116"/>
      <c r="W38" s="117"/>
    </row>
    <row r="39" spans="1:23" ht="23.1" customHeight="1">
      <c r="A39" s="110"/>
      <c r="B39" s="111"/>
      <c r="C39" s="119"/>
      <c r="D39" s="842"/>
      <c r="E39" s="843"/>
      <c r="F39" s="76">
        <f t="shared" si="3"/>
        <v>0</v>
      </c>
      <c r="G39" s="77">
        <f t="shared" si="4"/>
        <v>0</v>
      </c>
      <c r="H39" s="118"/>
      <c r="I39" s="117"/>
      <c r="J39" s="114"/>
      <c r="K39" s="115"/>
      <c r="L39" s="115"/>
      <c r="M39" s="115"/>
      <c r="N39" s="115"/>
      <c r="O39" s="115"/>
      <c r="P39" s="115"/>
      <c r="Q39" s="115"/>
      <c r="R39" s="115"/>
      <c r="S39" s="115"/>
      <c r="T39" s="116"/>
      <c r="U39" s="116"/>
      <c r="V39" s="116"/>
      <c r="W39" s="117"/>
    </row>
    <row r="40" spans="1:23" ht="23.1" customHeight="1">
      <c r="A40" s="110"/>
      <c r="B40" s="111"/>
      <c r="C40" s="119"/>
      <c r="D40" s="842"/>
      <c r="E40" s="843"/>
      <c r="F40" s="76">
        <f t="shared" si="3"/>
        <v>0</v>
      </c>
      <c r="G40" s="77">
        <f t="shared" si="4"/>
        <v>0</v>
      </c>
      <c r="H40" s="118"/>
      <c r="I40" s="117"/>
      <c r="J40" s="114"/>
      <c r="K40" s="115"/>
      <c r="L40" s="115"/>
      <c r="M40" s="115"/>
      <c r="N40" s="115"/>
      <c r="O40" s="115"/>
      <c r="P40" s="115"/>
      <c r="Q40" s="115"/>
      <c r="R40" s="115"/>
      <c r="S40" s="115"/>
      <c r="T40" s="116"/>
      <c r="U40" s="116"/>
      <c r="V40" s="116"/>
      <c r="W40" s="117"/>
    </row>
    <row r="41" spans="1:23" ht="23.1" customHeight="1">
      <c r="A41" s="110"/>
      <c r="B41" s="111"/>
      <c r="C41" s="119"/>
      <c r="D41" s="842"/>
      <c r="E41" s="843"/>
      <c r="F41" s="76">
        <f t="shared" si="3"/>
        <v>0</v>
      </c>
      <c r="G41" s="77">
        <f t="shared" si="4"/>
        <v>0</v>
      </c>
      <c r="H41" s="118"/>
      <c r="I41" s="117"/>
      <c r="J41" s="114"/>
      <c r="K41" s="115"/>
      <c r="L41" s="115"/>
      <c r="M41" s="115"/>
      <c r="N41" s="115"/>
      <c r="O41" s="115"/>
      <c r="P41" s="115"/>
      <c r="Q41" s="115"/>
      <c r="R41" s="115"/>
      <c r="S41" s="115"/>
      <c r="T41" s="116"/>
      <c r="U41" s="116"/>
      <c r="V41" s="116"/>
      <c r="W41" s="117"/>
    </row>
    <row r="42" spans="1:23" ht="23.1" customHeight="1">
      <c r="A42" s="110"/>
      <c r="B42" s="111"/>
      <c r="C42" s="119"/>
      <c r="D42" s="842"/>
      <c r="E42" s="843"/>
      <c r="F42" s="76">
        <f t="shared" si="3"/>
        <v>0</v>
      </c>
      <c r="G42" s="77">
        <f t="shared" si="4"/>
        <v>0</v>
      </c>
      <c r="H42" s="118"/>
      <c r="I42" s="117"/>
      <c r="J42" s="114"/>
      <c r="K42" s="115"/>
      <c r="L42" s="115"/>
      <c r="M42" s="115"/>
      <c r="N42" s="115"/>
      <c r="O42" s="115"/>
      <c r="P42" s="115"/>
      <c r="Q42" s="115"/>
      <c r="R42" s="115"/>
      <c r="S42" s="115"/>
      <c r="T42" s="116"/>
      <c r="U42" s="116"/>
      <c r="V42" s="116"/>
      <c r="W42" s="117"/>
    </row>
    <row r="43" spans="1:23" ht="23.1" customHeight="1">
      <c r="A43" s="110"/>
      <c r="B43" s="111"/>
      <c r="C43" s="119"/>
      <c r="D43" s="842"/>
      <c r="E43" s="843"/>
      <c r="F43" s="76">
        <f t="shared" si="3"/>
        <v>0</v>
      </c>
      <c r="G43" s="77">
        <f t="shared" si="4"/>
        <v>0</v>
      </c>
      <c r="H43" s="118"/>
      <c r="I43" s="117"/>
      <c r="J43" s="114"/>
      <c r="K43" s="115"/>
      <c r="L43" s="115"/>
      <c r="M43" s="115"/>
      <c r="N43" s="115"/>
      <c r="O43" s="115"/>
      <c r="P43" s="115"/>
      <c r="Q43" s="115"/>
      <c r="R43" s="115"/>
      <c r="S43" s="115"/>
      <c r="T43" s="116"/>
      <c r="U43" s="116"/>
      <c r="V43" s="116"/>
      <c r="W43" s="117"/>
    </row>
    <row r="44" spans="1:23" ht="23.1" customHeight="1">
      <c r="A44" s="110"/>
      <c r="B44" s="111"/>
      <c r="C44" s="119"/>
      <c r="D44" s="842"/>
      <c r="E44" s="843"/>
      <c r="F44" s="76">
        <f t="shared" si="3"/>
        <v>0</v>
      </c>
      <c r="G44" s="77">
        <f t="shared" si="4"/>
        <v>0</v>
      </c>
      <c r="H44" s="118"/>
      <c r="I44" s="117"/>
      <c r="J44" s="114"/>
      <c r="K44" s="115"/>
      <c r="L44" s="115"/>
      <c r="M44" s="115"/>
      <c r="N44" s="115"/>
      <c r="O44" s="115"/>
      <c r="P44" s="115"/>
      <c r="Q44" s="115"/>
      <c r="R44" s="115"/>
      <c r="S44" s="115"/>
      <c r="T44" s="116"/>
      <c r="U44" s="116"/>
      <c r="V44" s="116"/>
      <c r="W44" s="117"/>
    </row>
    <row r="45" spans="1:23" ht="23.1" customHeight="1">
      <c r="A45" s="110"/>
      <c r="B45" s="111"/>
      <c r="C45" s="119"/>
      <c r="D45" s="842"/>
      <c r="E45" s="843"/>
      <c r="F45" s="76">
        <f t="shared" si="3"/>
        <v>0</v>
      </c>
      <c r="G45" s="77">
        <f t="shared" si="4"/>
        <v>0</v>
      </c>
      <c r="H45" s="118"/>
      <c r="I45" s="117"/>
      <c r="J45" s="114"/>
      <c r="K45" s="115"/>
      <c r="L45" s="115"/>
      <c r="M45" s="115"/>
      <c r="N45" s="115"/>
      <c r="O45" s="115"/>
      <c r="P45" s="115"/>
      <c r="Q45" s="115"/>
      <c r="R45" s="115"/>
      <c r="S45" s="115"/>
      <c r="T45" s="116"/>
      <c r="U45" s="116"/>
      <c r="V45" s="116"/>
      <c r="W45" s="117"/>
    </row>
    <row r="46" spans="1:23" ht="23.1" customHeight="1">
      <c r="A46" s="110"/>
      <c r="B46" s="111"/>
      <c r="C46" s="119"/>
      <c r="D46" s="842"/>
      <c r="E46" s="843"/>
      <c r="F46" s="76">
        <f t="shared" si="3"/>
        <v>0</v>
      </c>
      <c r="G46" s="77">
        <f t="shared" si="4"/>
        <v>0</v>
      </c>
      <c r="H46" s="118"/>
      <c r="I46" s="117"/>
      <c r="J46" s="114"/>
      <c r="K46" s="115"/>
      <c r="L46" s="115"/>
      <c r="M46" s="115"/>
      <c r="N46" s="115"/>
      <c r="O46" s="115"/>
      <c r="P46" s="115"/>
      <c r="Q46" s="115"/>
      <c r="R46" s="115"/>
      <c r="S46" s="115"/>
      <c r="T46" s="116"/>
      <c r="U46" s="116"/>
      <c r="V46" s="116"/>
      <c r="W46" s="117"/>
    </row>
    <row r="47" spans="1:23" ht="23.1" customHeight="1">
      <c r="A47" s="110"/>
      <c r="B47" s="111"/>
      <c r="C47" s="119"/>
      <c r="D47" s="842"/>
      <c r="E47" s="843"/>
      <c r="F47" s="76">
        <f t="shared" si="3"/>
        <v>0</v>
      </c>
      <c r="G47" s="77">
        <f t="shared" si="4"/>
        <v>0</v>
      </c>
      <c r="H47" s="118"/>
      <c r="I47" s="117"/>
      <c r="J47" s="114"/>
      <c r="K47" s="115"/>
      <c r="L47" s="115"/>
      <c r="M47" s="115"/>
      <c r="N47" s="115"/>
      <c r="O47" s="115"/>
      <c r="P47" s="115"/>
      <c r="Q47" s="115"/>
      <c r="R47" s="115"/>
      <c r="S47" s="115"/>
      <c r="T47" s="116"/>
      <c r="U47" s="116"/>
      <c r="V47" s="116"/>
      <c r="W47" s="117"/>
    </row>
    <row r="48" spans="1:23" ht="23.1" customHeight="1">
      <c r="A48" s="110"/>
      <c r="B48" s="111"/>
      <c r="C48" s="119"/>
      <c r="D48" s="842"/>
      <c r="E48" s="843"/>
      <c r="F48" s="76">
        <f t="shared" si="3"/>
        <v>0</v>
      </c>
      <c r="G48" s="77">
        <f t="shared" si="4"/>
        <v>0</v>
      </c>
      <c r="H48" s="118"/>
      <c r="I48" s="117"/>
      <c r="J48" s="114"/>
      <c r="K48" s="115"/>
      <c r="L48" s="115"/>
      <c r="M48" s="115"/>
      <c r="N48" s="115"/>
      <c r="O48" s="115"/>
      <c r="P48" s="115"/>
      <c r="Q48" s="115"/>
      <c r="R48" s="115"/>
      <c r="S48" s="115"/>
      <c r="T48" s="116"/>
      <c r="U48" s="116"/>
      <c r="V48" s="116"/>
      <c r="W48" s="117"/>
    </row>
    <row r="49" spans="1:25" ht="23.1" customHeight="1" thickBot="1">
      <c r="A49" s="9"/>
      <c r="B49" s="6"/>
      <c r="C49" s="6"/>
      <c r="D49" s="842"/>
      <c r="E49" s="843"/>
      <c r="F49" s="76">
        <f t="shared" si="1"/>
        <v>0</v>
      </c>
      <c r="G49" s="84">
        <f t="shared" si="2"/>
        <v>0</v>
      </c>
      <c r="H49" s="100"/>
      <c r="I49" s="85"/>
      <c r="J49" s="86"/>
      <c r="K49" s="87"/>
      <c r="L49" s="87"/>
      <c r="M49" s="87"/>
      <c r="N49" s="87"/>
      <c r="O49" s="87"/>
      <c r="P49" s="87"/>
      <c r="Q49" s="87"/>
      <c r="R49" s="87"/>
      <c r="S49" s="87"/>
      <c r="T49" s="88"/>
      <c r="U49" s="88"/>
      <c r="V49" s="88"/>
      <c r="W49" s="85"/>
    </row>
    <row r="50" spans="1:25" s="664" customFormat="1" ht="30" customHeight="1" thickBot="1">
      <c r="A50" s="674"/>
      <c r="B50" s="675"/>
      <c r="C50" s="675"/>
      <c r="D50" s="896" t="s">
        <v>83</v>
      </c>
      <c r="E50" s="897"/>
      <c r="F50" s="676">
        <f>SUM(F4:F49)</f>
        <v>0</v>
      </c>
      <c r="G50" s="676">
        <f>SUM(G4:G49)</f>
        <v>0</v>
      </c>
      <c r="H50" s="676">
        <f t="shared" ref="H50:W50" si="5">SUM(H4:H49)</f>
        <v>0</v>
      </c>
      <c r="I50" s="676">
        <f t="shared" si="5"/>
        <v>0</v>
      </c>
      <c r="J50" s="676">
        <f t="shared" si="5"/>
        <v>0</v>
      </c>
      <c r="K50" s="676">
        <f t="shared" si="5"/>
        <v>0</v>
      </c>
      <c r="L50" s="676">
        <f t="shared" si="5"/>
        <v>0</v>
      </c>
      <c r="M50" s="676">
        <f t="shared" si="5"/>
        <v>0</v>
      </c>
      <c r="N50" s="676">
        <f t="shared" si="5"/>
        <v>0</v>
      </c>
      <c r="O50" s="676">
        <f t="shared" si="5"/>
        <v>0</v>
      </c>
      <c r="P50" s="676">
        <f t="shared" si="5"/>
        <v>0</v>
      </c>
      <c r="Q50" s="676">
        <f t="shared" si="5"/>
        <v>0</v>
      </c>
      <c r="R50" s="677">
        <f t="shared" si="5"/>
        <v>0</v>
      </c>
      <c r="S50" s="677">
        <f t="shared" si="5"/>
        <v>0</v>
      </c>
      <c r="T50" s="677">
        <f t="shared" si="5"/>
        <v>0</v>
      </c>
      <c r="U50" s="677">
        <f t="shared" si="5"/>
        <v>0</v>
      </c>
      <c r="V50" s="677">
        <f t="shared" si="5"/>
        <v>0</v>
      </c>
      <c r="W50" s="776">
        <f t="shared" si="5"/>
        <v>0</v>
      </c>
    </row>
    <row r="51" spans="1:25" s="664" customFormat="1" ht="30" customHeight="1" thickTop="1" thickBot="1">
      <c r="A51" s="912" t="s">
        <v>84</v>
      </c>
      <c r="B51" s="1089"/>
      <c r="C51" s="1089"/>
      <c r="D51" s="1090"/>
      <c r="E51" s="680">
        <f>Jan!E51</f>
        <v>0</v>
      </c>
      <c r="F51" s="1183" t="s">
        <v>85</v>
      </c>
      <c r="G51" s="1088"/>
      <c r="H51" s="1085">
        <f>I50+H50</f>
        <v>0</v>
      </c>
      <c r="I51" s="1086"/>
      <c r="J51" s="1067"/>
      <c r="K51" s="1068"/>
      <c r="L51" s="1068"/>
      <c r="M51" s="681"/>
      <c r="N51" s="1095" t="str">
        <f>Jan!N51</f>
        <v>TOTAL DES DÉPENSES:</v>
      </c>
      <c r="O51" s="1088"/>
      <c r="P51" s="1096">
        <f>SUM(J50:V50)</f>
        <v>0</v>
      </c>
      <c r="Q51" s="1097"/>
      <c r="R51" s="772"/>
      <c r="S51" s="773"/>
      <c r="T51" s="1038" t="s">
        <v>87</v>
      </c>
      <c r="U51" s="1039"/>
      <c r="V51" s="1040">
        <f>W50</f>
        <v>0</v>
      </c>
      <c r="W51" s="1041"/>
    </row>
    <row r="52" spans="1:25" ht="30" customHeight="1" thickTop="1" thickBot="1">
      <c r="A52" s="12"/>
      <c r="B52" s="13"/>
      <c r="C52" s="13"/>
      <c r="D52" s="13"/>
      <c r="E52" s="13"/>
      <c r="F52" s="13"/>
      <c r="G52" s="13"/>
      <c r="H52" s="13"/>
      <c r="I52" s="13"/>
      <c r="J52" s="13"/>
      <c r="K52" s="13"/>
      <c r="L52" s="13"/>
      <c r="M52" s="13"/>
      <c r="N52" s="13"/>
      <c r="O52" s="13"/>
      <c r="P52" s="13"/>
      <c r="Q52" s="13"/>
      <c r="R52" s="13"/>
    </row>
    <row r="53" spans="1:25" s="688" customFormat="1" ht="34.5" customHeight="1" thickBot="1">
      <c r="A53" s="684"/>
      <c r="B53" s="685"/>
      <c r="C53" s="685"/>
      <c r="D53" s="685"/>
      <c r="E53" s="865" t="s">
        <v>88</v>
      </c>
      <c r="F53" s="866"/>
      <c r="G53" s="866"/>
      <c r="H53" s="908"/>
      <c r="I53" s="909"/>
      <c r="J53" s="1091" t="str">
        <f>C2</f>
        <v>Septembre</v>
      </c>
      <c r="K53" s="1092"/>
      <c r="L53" s="686">
        <f>'POUR DEBUTER'!J6</f>
        <v>0</v>
      </c>
      <c r="M53" s="865" t="s">
        <v>89</v>
      </c>
      <c r="N53" s="866"/>
      <c r="O53" s="866"/>
      <c r="P53" s="867"/>
      <c r="Q53" s="687" t="str">
        <f>J53</f>
        <v>Septembre</v>
      </c>
      <c r="R53" s="671"/>
    </row>
    <row r="54" spans="1:25" s="664" customFormat="1" ht="46.5" customHeight="1" thickBot="1">
      <c r="A54" s="702"/>
      <c r="B54" s="696"/>
      <c r="C54" s="690"/>
      <c r="D54" s="696"/>
      <c r="E54" s="858" t="s">
        <v>90</v>
      </c>
      <c r="F54" s="859"/>
      <c r="G54" s="691"/>
      <c r="H54" s="884" t="s">
        <v>91</v>
      </c>
      <c r="I54" s="885"/>
      <c r="J54" s="1069"/>
      <c r="K54" s="1070"/>
      <c r="L54" s="761"/>
      <c r="M54" s="855" t="s">
        <v>92</v>
      </c>
      <c r="N54" s="1093"/>
      <c r="O54" s="1093"/>
      <c r="P54" s="1094"/>
      <c r="Q54" s="692"/>
      <c r="R54" s="671"/>
      <c r="Y54" s="694"/>
    </row>
    <row r="55" spans="1:25" s="664" customFormat="1" ht="36" customHeight="1" thickBot="1">
      <c r="A55" s="695"/>
      <c r="B55" s="696"/>
      <c r="C55" s="696"/>
      <c r="D55" s="696"/>
      <c r="E55" s="697"/>
      <c r="F55" s="698"/>
      <c r="G55" s="698"/>
      <c r="H55" s="699"/>
      <c r="I55" s="699"/>
      <c r="J55" s="698"/>
      <c r="K55" s="739"/>
      <c r="L55" s="760"/>
      <c r="M55" s="701" t="s">
        <v>93</v>
      </c>
      <c r="N55" s="846" t="s">
        <v>94</v>
      </c>
      <c r="O55" s="847"/>
      <c r="P55" s="848"/>
      <c r="Q55" s="692"/>
      <c r="R55" s="671"/>
    </row>
    <row r="56" spans="1:25" s="664" customFormat="1" ht="30" customHeight="1" thickBot="1">
      <c r="A56" s="702"/>
      <c r="D56" s="696"/>
      <c r="E56" s="1186" t="s">
        <v>95</v>
      </c>
      <c r="F56" s="1187"/>
      <c r="G56" s="1187"/>
      <c r="H56" s="1187"/>
      <c r="I56" s="1188"/>
      <c r="J56" s="886">
        <f>Août!J78</f>
        <v>0</v>
      </c>
      <c r="K56" s="887"/>
      <c r="L56" s="760"/>
      <c r="M56" s="703" t="s">
        <v>96</v>
      </c>
      <c r="N56" s="921" t="s">
        <v>97</v>
      </c>
      <c r="O56" s="922"/>
      <c r="P56" s="923"/>
      <c r="Q56" s="704"/>
      <c r="R56" s="921" t="s">
        <v>98</v>
      </c>
      <c r="S56" s="922"/>
      <c r="T56" s="923"/>
    </row>
    <row r="57" spans="1:25" s="664" customFormat="1" ht="53.25" customHeight="1" thickBot="1">
      <c r="A57" s="852"/>
      <c r="B57" s="852"/>
      <c r="C57" s="852"/>
      <c r="D57" s="852"/>
      <c r="E57" s="1174" t="s">
        <v>59</v>
      </c>
      <c r="F57" s="1175"/>
      <c r="G57" s="1176"/>
      <c r="H57" s="1174" t="str">
        <f>C2</f>
        <v>Septembre</v>
      </c>
      <c r="I57" s="1176"/>
      <c r="J57" s="1184" t="s">
        <v>99</v>
      </c>
      <c r="K57" s="1185"/>
      <c r="L57" s="761"/>
      <c r="M57" s="705" t="s">
        <v>100</v>
      </c>
      <c r="N57" s="706" t="s">
        <v>101</v>
      </c>
      <c r="O57" s="926" t="s">
        <v>102</v>
      </c>
      <c r="P57" s="927"/>
      <c r="Q57" s="705" t="s">
        <v>100</v>
      </c>
      <c r="R57" s="707" t="s">
        <v>103</v>
      </c>
      <c r="S57" s="924" t="s">
        <v>102</v>
      </c>
      <c r="T57" s="925"/>
    </row>
    <row r="58" spans="1:25" s="664" customFormat="1" ht="24.95" customHeight="1">
      <c r="A58" s="852"/>
      <c r="B58" s="852"/>
      <c r="C58" s="852"/>
      <c r="D58" s="852"/>
      <c r="E58" s="1161" t="s">
        <v>69</v>
      </c>
      <c r="F58" s="1162"/>
      <c r="G58" s="1162"/>
      <c r="H58" s="862">
        <f>H50</f>
        <v>0</v>
      </c>
      <c r="I58" s="862"/>
      <c r="J58" s="932">
        <f>H58+Août!J58</f>
        <v>0</v>
      </c>
      <c r="K58" s="933"/>
      <c r="L58" s="761"/>
      <c r="M58" s="755"/>
      <c r="N58" s="751"/>
      <c r="O58" s="871"/>
      <c r="P58" s="872"/>
      <c r="Q58" s="708"/>
      <c r="R58" s="709"/>
      <c r="S58" s="871"/>
      <c r="T58" s="872"/>
    </row>
    <row r="59" spans="1:25" s="664" customFormat="1" ht="24.95" customHeight="1" thickBot="1">
      <c r="A59" s="852"/>
      <c r="B59" s="852"/>
      <c r="C59" s="852"/>
      <c r="D59" s="852"/>
      <c r="E59" s="1148" t="s">
        <v>70</v>
      </c>
      <c r="F59" s="1149"/>
      <c r="G59" s="1149"/>
      <c r="H59" s="875">
        <f>I50</f>
        <v>0</v>
      </c>
      <c r="I59" s="875"/>
      <c r="J59" s="1071">
        <f>H59+Août!J59</f>
        <v>0</v>
      </c>
      <c r="K59" s="1072"/>
      <c r="L59" s="761"/>
      <c r="M59" s="756"/>
      <c r="N59" s="751"/>
      <c r="O59" s="871"/>
      <c r="P59" s="872"/>
      <c r="Q59" s="708"/>
      <c r="R59" s="709"/>
      <c r="S59" s="871"/>
      <c r="T59" s="872"/>
    </row>
    <row r="60" spans="1:25" s="664" customFormat="1" ht="30.75" customHeight="1" thickBot="1">
      <c r="A60" s="702"/>
      <c r="B60" s="696"/>
      <c r="C60" s="696"/>
      <c r="D60" s="696"/>
      <c r="E60" s="1177" t="s">
        <v>104</v>
      </c>
      <c r="F60" s="1178"/>
      <c r="G60" s="1179"/>
      <c r="H60" s="934">
        <f>SUM(H58:H59)</f>
        <v>0</v>
      </c>
      <c r="I60" s="935"/>
      <c r="J60" s="936">
        <f>SUM(J58:J59)</f>
        <v>0</v>
      </c>
      <c r="K60" s="937"/>
      <c r="L60" s="761"/>
      <c r="M60" s="756"/>
      <c r="N60" s="751"/>
      <c r="O60" s="871"/>
      <c r="P60" s="872"/>
      <c r="Q60" s="708"/>
      <c r="R60" s="709"/>
      <c r="S60" s="871"/>
      <c r="T60" s="872"/>
    </row>
    <row r="61" spans="1:25" s="664" customFormat="1" ht="24.95" customHeight="1" thickBot="1">
      <c r="A61" s="852"/>
      <c r="B61" s="852"/>
      <c r="C61" s="852"/>
      <c r="D61" s="852"/>
      <c r="E61" s="1174" t="s">
        <v>60</v>
      </c>
      <c r="F61" s="1175"/>
      <c r="G61" s="1176"/>
      <c r="H61" s="1114" t="str">
        <f>C2</f>
        <v>Septembre</v>
      </c>
      <c r="I61" s="1115"/>
      <c r="J61" s="1075" t="s">
        <v>99</v>
      </c>
      <c r="K61" s="1076"/>
      <c r="L61" s="761"/>
      <c r="M61" s="756"/>
      <c r="N61" s="751"/>
      <c r="O61" s="871"/>
      <c r="P61" s="872"/>
      <c r="Q61" s="708"/>
      <c r="R61" s="709"/>
      <c r="S61" s="871"/>
      <c r="T61" s="872"/>
    </row>
    <row r="62" spans="1:25" s="664" customFormat="1" ht="24.95" customHeight="1">
      <c r="A62" s="702"/>
      <c r="E62" s="1161" t="str">
        <f>J3</f>
        <v>Capitation au SCFP</v>
      </c>
      <c r="F62" s="1162"/>
      <c r="G62" s="1162"/>
      <c r="H62" s="862">
        <f>J50</f>
        <v>0</v>
      </c>
      <c r="I62" s="862"/>
      <c r="J62" s="932">
        <f>H62+Août!J62</f>
        <v>0</v>
      </c>
      <c r="K62" s="933"/>
      <c r="L62" s="761"/>
      <c r="M62" s="756"/>
      <c r="N62" s="751"/>
      <c r="O62" s="871"/>
      <c r="P62" s="872"/>
      <c r="Q62" s="708"/>
      <c r="R62" s="709"/>
      <c r="S62" s="871"/>
      <c r="T62" s="872"/>
    </row>
    <row r="63" spans="1:25" s="664" customFormat="1" ht="24.95" customHeight="1">
      <c r="A63" s="702"/>
      <c r="E63" s="1153" t="str">
        <f>K3</f>
        <v>Droits d'affiliation</v>
      </c>
      <c r="F63" s="1154"/>
      <c r="G63" s="1154"/>
      <c r="H63" s="838">
        <f>K50</f>
        <v>0</v>
      </c>
      <c r="I63" s="838"/>
      <c r="J63" s="1063">
        <f>H63+Août!J63</f>
        <v>0</v>
      </c>
      <c r="K63" s="1064"/>
      <c r="L63" s="761"/>
      <c r="M63" s="756"/>
      <c r="N63" s="751"/>
      <c r="O63" s="871"/>
      <c r="P63" s="872"/>
      <c r="Q63" s="708"/>
      <c r="R63" s="709"/>
      <c r="S63" s="871"/>
      <c r="T63" s="872"/>
    </row>
    <row r="64" spans="1:25" s="664" customFormat="1" ht="24.95" customHeight="1">
      <c r="A64" s="702"/>
      <c r="E64" s="1153" t="str">
        <f>L3</f>
        <v>Salaires</v>
      </c>
      <c r="F64" s="1154"/>
      <c r="G64" s="1154"/>
      <c r="H64" s="838">
        <f>L50</f>
        <v>0</v>
      </c>
      <c r="I64" s="838"/>
      <c r="J64" s="1063">
        <f>H64+Août!J64</f>
        <v>0</v>
      </c>
      <c r="K64" s="1064"/>
      <c r="L64" s="761"/>
      <c r="M64" s="756"/>
      <c r="N64" s="751"/>
      <c r="O64" s="871"/>
      <c r="P64" s="872"/>
      <c r="Q64" s="740"/>
      <c r="R64" s="709"/>
      <c r="S64" s="871"/>
      <c r="T64" s="872"/>
    </row>
    <row r="65" spans="1:20" s="664" customFormat="1" ht="24.95" customHeight="1">
      <c r="A65" s="702"/>
      <c r="E65" s="1153" t="str">
        <f>M3</f>
        <v>Dépenses de bureau</v>
      </c>
      <c r="F65" s="1154"/>
      <c r="G65" s="1154"/>
      <c r="H65" s="838">
        <f>M50</f>
        <v>0</v>
      </c>
      <c r="I65" s="838"/>
      <c r="J65" s="1063">
        <f>H65+Août!J65</f>
        <v>0</v>
      </c>
      <c r="K65" s="1064"/>
      <c r="L65" s="761"/>
      <c r="M65" s="756"/>
      <c r="N65" s="751"/>
      <c r="O65" s="871"/>
      <c r="P65" s="872"/>
      <c r="Q65" s="740"/>
      <c r="R65" s="709"/>
      <c r="S65" s="871"/>
      <c r="T65" s="872"/>
    </row>
    <row r="66" spans="1:20" s="664" customFormat="1" ht="24.95" customHeight="1">
      <c r="A66" s="702"/>
      <c r="E66" s="1153" t="str">
        <f>N3</f>
        <v>Achats spéciaux</v>
      </c>
      <c r="F66" s="1154"/>
      <c r="G66" s="1154"/>
      <c r="H66" s="838">
        <f>N50</f>
        <v>0</v>
      </c>
      <c r="I66" s="838"/>
      <c r="J66" s="1063">
        <f>H66+Août!J66</f>
        <v>0</v>
      </c>
      <c r="K66" s="1064"/>
      <c r="L66" s="761"/>
      <c r="M66" s="756"/>
      <c r="N66" s="751"/>
      <c r="O66" s="871"/>
      <c r="P66" s="872"/>
      <c r="Q66" s="708"/>
      <c r="R66" s="709"/>
      <c r="S66" s="871"/>
      <c r="T66" s="872"/>
    </row>
    <row r="67" spans="1:20" s="664" customFormat="1" ht="24.95" customHeight="1">
      <c r="A67" s="702"/>
      <c r="E67" s="1153" t="str">
        <f>O3</f>
        <v>Dépenses de l'exécutif</v>
      </c>
      <c r="F67" s="1154"/>
      <c r="G67" s="1154"/>
      <c r="H67" s="838">
        <f>O50</f>
        <v>0</v>
      </c>
      <c r="I67" s="838"/>
      <c r="J67" s="1063">
        <f>H67+Août!J67</f>
        <v>0</v>
      </c>
      <c r="K67" s="1064"/>
      <c r="L67" s="761"/>
      <c r="M67" s="756"/>
      <c r="N67" s="751"/>
      <c r="O67" s="871"/>
      <c r="P67" s="872"/>
      <c r="Q67" s="708"/>
      <c r="R67" s="709"/>
      <c r="S67" s="871"/>
      <c r="T67" s="872"/>
    </row>
    <row r="68" spans="1:20" s="664" customFormat="1" ht="24.95" customHeight="1">
      <c r="A68" s="702"/>
      <c r="E68" s="1155" t="str">
        <f>P3</f>
        <v>Dépenses de négociations</v>
      </c>
      <c r="F68" s="1156"/>
      <c r="G68" s="1157"/>
      <c r="H68" s="838">
        <f>P50</f>
        <v>0</v>
      </c>
      <c r="I68" s="838"/>
      <c r="J68" s="1063">
        <f>H68+Août!J68</f>
        <v>0</v>
      </c>
      <c r="K68" s="1064"/>
      <c r="L68" s="761"/>
      <c r="M68" s="756"/>
      <c r="N68" s="751"/>
      <c r="O68" s="871"/>
      <c r="P68" s="872"/>
      <c r="Q68" s="708"/>
      <c r="R68" s="709"/>
      <c r="S68" s="871"/>
      <c r="T68" s="872"/>
    </row>
    <row r="69" spans="1:20" s="664" customFormat="1" ht="24.95" customHeight="1">
      <c r="A69" s="702"/>
      <c r="E69" s="1153" t="str">
        <f>Q3</f>
        <v>Griefs et arbitrages</v>
      </c>
      <c r="F69" s="1154"/>
      <c r="G69" s="1154"/>
      <c r="H69" s="838">
        <f>Q50</f>
        <v>0</v>
      </c>
      <c r="I69" s="838"/>
      <c r="J69" s="1063">
        <f>H69+Août!J69</f>
        <v>0</v>
      </c>
      <c r="K69" s="1064"/>
      <c r="L69" s="761"/>
      <c r="M69" s="756"/>
      <c r="N69" s="751"/>
      <c r="O69" s="871"/>
      <c r="P69" s="872"/>
      <c r="Q69" s="708"/>
      <c r="R69" s="709"/>
      <c r="S69" s="871"/>
      <c r="T69" s="872"/>
    </row>
    <row r="70" spans="1:20" s="664" customFormat="1" ht="24.95" customHeight="1">
      <c r="A70" s="702"/>
      <c r="E70" s="1155" t="str">
        <f>R3</f>
        <v>Dépenses des comités</v>
      </c>
      <c r="F70" s="1156"/>
      <c r="G70" s="1157"/>
      <c r="H70" s="838">
        <f>R50</f>
        <v>0</v>
      </c>
      <c r="I70" s="838"/>
      <c r="J70" s="1063">
        <f>H70+Août!J70</f>
        <v>0</v>
      </c>
      <c r="K70" s="1064"/>
      <c r="L70" s="761"/>
      <c r="M70" s="756"/>
      <c r="N70" s="751"/>
      <c r="O70" s="871"/>
      <c r="P70" s="872"/>
      <c r="Q70" s="708"/>
      <c r="R70" s="709"/>
      <c r="S70" s="871"/>
      <c r="T70" s="872"/>
    </row>
    <row r="71" spans="1:20" s="664" customFormat="1" ht="24.95" customHeight="1">
      <c r="A71" s="702"/>
      <c r="E71" s="1155" t="str">
        <f>S3</f>
        <v>Congrès et conférences</v>
      </c>
      <c r="F71" s="1156"/>
      <c r="G71" s="1157"/>
      <c r="H71" s="838">
        <f>S50</f>
        <v>0</v>
      </c>
      <c r="I71" s="838"/>
      <c r="J71" s="1063">
        <f>H71+Août!J71</f>
        <v>0</v>
      </c>
      <c r="K71" s="1064"/>
      <c r="L71" s="761"/>
      <c r="M71" s="756"/>
      <c r="N71" s="751"/>
      <c r="O71" s="871"/>
      <c r="P71" s="872"/>
      <c r="Q71" s="708"/>
      <c r="R71" s="709"/>
      <c r="S71" s="871"/>
      <c r="T71" s="872"/>
    </row>
    <row r="72" spans="1:20" s="664" customFormat="1" ht="24.95" customHeight="1">
      <c r="A72" s="702"/>
      <c r="E72" s="1155" t="str">
        <f>T3</f>
        <v>Formation</v>
      </c>
      <c r="F72" s="1156"/>
      <c r="G72" s="1157"/>
      <c r="H72" s="838">
        <f>T50</f>
        <v>0</v>
      </c>
      <c r="I72" s="838"/>
      <c r="J72" s="1063">
        <f>H72+Août!J72</f>
        <v>0</v>
      </c>
      <c r="K72" s="1064"/>
      <c r="L72" s="761"/>
      <c r="M72" s="756"/>
      <c r="N72" s="751"/>
      <c r="O72" s="871"/>
      <c r="P72" s="872"/>
      <c r="Q72" s="708"/>
      <c r="R72" s="709"/>
      <c r="S72" s="871"/>
      <c r="T72" s="872"/>
    </row>
    <row r="73" spans="1:20" s="664" customFormat="1" ht="29.25" customHeight="1">
      <c r="A73" s="702"/>
      <c r="E73" s="1155" t="s">
        <v>105</v>
      </c>
      <c r="F73" s="1156"/>
      <c r="G73" s="1157"/>
      <c r="H73" s="838">
        <f>U50</f>
        <v>0</v>
      </c>
      <c r="I73" s="838"/>
      <c r="J73" s="1063">
        <f>H73+Août!J73</f>
        <v>0</v>
      </c>
      <c r="K73" s="1064"/>
      <c r="L73" s="761"/>
      <c r="M73" s="756"/>
      <c r="N73" s="751"/>
      <c r="O73" s="871"/>
      <c r="P73" s="872"/>
      <c r="Q73" s="708"/>
      <c r="R73" s="709"/>
      <c r="S73" s="871"/>
      <c r="T73" s="872"/>
    </row>
    <row r="74" spans="1:20" s="664" customFormat="1" ht="24.75" customHeight="1" thickBot="1">
      <c r="A74" s="702"/>
      <c r="E74" s="1148" t="s">
        <v>70</v>
      </c>
      <c r="F74" s="1149"/>
      <c r="G74" s="1149"/>
      <c r="H74" s="875">
        <f>V50</f>
        <v>0</v>
      </c>
      <c r="I74" s="875"/>
      <c r="J74" s="1071">
        <f>H74+Août!J74</f>
        <v>0</v>
      </c>
      <c r="K74" s="1072"/>
      <c r="L74" s="761"/>
      <c r="M74" s="756"/>
      <c r="N74" s="751"/>
      <c r="O74" s="871"/>
      <c r="P74" s="872"/>
      <c r="Q74" s="708"/>
      <c r="R74" s="709"/>
      <c r="S74" s="871"/>
      <c r="T74" s="872"/>
    </row>
    <row r="75" spans="1:20" s="664" customFormat="1" ht="24.75" customHeight="1" thickBot="1">
      <c r="A75" s="702"/>
      <c r="B75" s="711"/>
      <c r="C75" s="711"/>
      <c r="D75" s="711"/>
      <c r="E75" s="1145" t="s">
        <v>122</v>
      </c>
      <c r="F75" s="1146"/>
      <c r="G75" s="1147"/>
      <c r="H75" s="966">
        <f>SUM(H62:H74)</f>
        <v>0</v>
      </c>
      <c r="I75" s="967"/>
      <c r="J75" s="966">
        <f>SUM(J62:J74)</f>
        <v>0</v>
      </c>
      <c r="K75" s="967"/>
      <c r="L75" s="729"/>
      <c r="M75" s="756"/>
      <c r="N75" s="751"/>
      <c r="O75" s="871"/>
      <c r="P75" s="872"/>
      <c r="Q75" s="708"/>
      <c r="R75" s="709"/>
      <c r="S75" s="871"/>
      <c r="T75" s="872"/>
    </row>
    <row r="76" spans="1:20" s="664" customFormat="1" ht="24.75" customHeight="1" thickBot="1">
      <c r="A76" s="702"/>
      <c r="B76" s="711"/>
      <c r="C76" s="711"/>
      <c r="D76" s="711"/>
      <c r="E76" s="1142" t="s">
        <v>106</v>
      </c>
      <c r="F76" s="1143"/>
      <c r="G76" s="1144"/>
      <c r="H76" s="834">
        <f>V51</f>
        <v>0</v>
      </c>
      <c r="I76" s="835"/>
      <c r="J76" s="834">
        <f>H76+Août!J76</f>
        <v>0</v>
      </c>
      <c r="K76" s="835"/>
      <c r="L76" s="729"/>
      <c r="M76" s="756"/>
      <c r="N76" s="751"/>
      <c r="O76" s="763"/>
      <c r="P76" s="764"/>
      <c r="Q76" s="708"/>
      <c r="R76" s="709"/>
      <c r="S76" s="763"/>
      <c r="T76" s="764"/>
    </row>
    <row r="77" spans="1:20" s="664" customFormat="1" ht="24.75" customHeight="1" thickBot="1">
      <c r="A77" s="702"/>
      <c r="B77" s="711"/>
      <c r="C77" s="711"/>
      <c r="D77" s="711"/>
      <c r="E77" s="1150" t="s">
        <v>12</v>
      </c>
      <c r="F77" s="1151"/>
      <c r="G77" s="1152"/>
      <c r="H77" s="878">
        <f>H60-H75</f>
        <v>0</v>
      </c>
      <c r="I77" s="879"/>
      <c r="J77" s="983"/>
      <c r="K77" s="984"/>
      <c r="L77" s="729"/>
      <c r="M77" s="756"/>
      <c r="N77" s="751"/>
      <c r="O77" s="871"/>
      <c r="P77" s="872"/>
      <c r="Q77" s="708"/>
      <c r="R77" s="709"/>
      <c r="S77" s="871"/>
      <c r="T77" s="872"/>
    </row>
    <row r="78" spans="1:20" s="664" customFormat="1" ht="24.75" customHeight="1" thickBot="1">
      <c r="A78" s="702"/>
      <c r="B78" s="711"/>
      <c r="C78" s="711"/>
      <c r="D78" s="711"/>
      <c r="E78" s="963" t="s">
        <v>14</v>
      </c>
      <c r="F78" s="964"/>
      <c r="G78" s="964"/>
      <c r="H78" s="964"/>
      <c r="I78" s="965"/>
      <c r="J78" s="1109">
        <f>J56+H77-H76</f>
        <v>0</v>
      </c>
      <c r="K78" s="1110"/>
      <c r="L78" s="729"/>
      <c r="M78" s="757"/>
      <c r="N78" s="752"/>
      <c r="O78" s="953"/>
      <c r="P78" s="954"/>
      <c r="Q78" s="712"/>
      <c r="R78" s="713"/>
      <c r="S78" s="1113"/>
      <c r="T78" s="948"/>
    </row>
    <row r="79" spans="1:20" s="664" customFormat="1" ht="24.75" customHeight="1" thickBot="1">
      <c r="A79" s="714"/>
      <c r="B79" s="715"/>
      <c r="C79" s="715"/>
      <c r="D79" s="715"/>
      <c r="E79" s="716"/>
      <c r="F79" s="716"/>
      <c r="G79" s="716"/>
      <c r="H79" s="716"/>
      <c r="I79" s="716"/>
      <c r="J79" s="716"/>
      <c r="K79" s="716"/>
      <c r="L79" s="729"/>
      <c r="M79" s="757"/>
      <c r="N79" s="752"/>
      <c r="O79" s="949"/>
      <c r="P79" s="950"/>
      <c r="Q79" s="712"/>
      <c r="R79" s="713"/>
      <c r="S79" s="1112"/>
      <c r="T79" s="948"/>
    </row>
    <row r="80" spans="1:20" s="664" customFormat="1" ht="30" customHeight="1">
      <c r="A80" s="702"/>
      <c r="C80" s="711"/>
      <c r="E80" s="717"/>
      <c r="F80" s="718"/>
      <c r="G80" s="718"/>
      <c r="H80" s="718"/>
      <c r="I80" s="718"/>
      <c r="J80" s="718"/>
      <c r="K80" s="719"/>
      <c r="L80" s="729"/>
      <c r="M80" s="757"/>
      <c r="N80" s="752"/>
      <c r="O80" s="949"/>
      <c r="P80" s="950"/>
      <c r="Q80" s="712"/>
      <c r="R80" s="713"/>
      <c r="S80" s="1112"/>
      <c r="T80" s="948"/>
    </row>
    <row r="81" spans="1:21" s="664" customFormat="1" ht="30" customHeight="1">
      <c r="A81" s="702"/>
      <c r="E81" s="973" t="s">
        <v>20</v>
      </c>
      <c r="F81" s="974"/>
      <c r="G81" s="974"/>
      <c r="H81" s="974"/>
      <c r="I81" s="974"/>
      <c r="J81" s="959"/>
      <c r="K81" s="960"/>
      <c r="L81" s="729"/>
      <c r="M81" s="757"/>
      <c r="N81" s="752"/>
      <c r="O81" s="949"/>
      <c r="P81" s="950"/>
      <c r="Q81" s="712"/>
      <c r="R81" s="713"/>
      <c r="S81" s="1112"/>
      <c r="T81" s="948"/>
    </row>
    <row r="82" spans="1:21" s="664" customFormat="1" ht="24.75" customHeight="1">
      <c r="A82" s="702"/>
      <c r="E82" s="720"/>
      <c r="K82" s="721"/>
      <c r="L82" s="729"/>
      <c r="M82" s="757"/>
      <c r="N82" s="752"/>
      <c r="O82" s="949"/>
      <c r="P82" s="950"/>
      <c r="Q82" s="712"/>
      <c r="R82" s="713"/>
      <c r="S82" s="1112"/>
      <c r="T82" s="948"/>
    </row>
    <row r="83" spans="1:21" s="664" customFormat="1" ht="24.75" customHeight="1" thickBot="1">
      <c r="A83" s="702"/>
      <c r="E83" s="961" t="s">
        <v>23</v>
      </c>
      <c r="F83" s="962"/>
      <c r="G83" s="962"/>
      <c r="H83" s="962"/>
      <c r="I83" s="962"/>
      <c r="J83" s="722"/>
      <c r="K83" s="723"/>
      <c r="L83" s="762"/>
      <c r="M83" s="757"/>
      <c r="N83" s="752"/>
      <c r="O83" s="949"/>
      <c r="P83" s="950"/>
      <c r="Q83" s="712"/>
      <c r="R83" s="713"/>
      <c r="S83" s="1112"/>
      <c r="T83" s="948"/>
    </row>
    <row r="84" spans="1:21" s="664" customFormat="1" ht="24.75" customHeight="1">
      <c r="A84" s="1020" t="s">
        <v>107</v>
      </c>
      <c r="B84" s="1021"/>
      <c r="C84" s="1021"/>
      <c r="D84" s="1021"/>
      <c r="E84" s="1021"/>
      <c r="F84" s="1021"/>
      <c r="G84" s="1021"/>
      <c r="H84" s="1021"/>
      <c r="I84" s="1021"/>
      <c r="J84" s="1021"/>
      <c r="K84" s="1021"/>
      <c r="L84" s="1021"/>
      <c r="M84" s="757"/>
      <c r="N84" s="752"/>
      <c r="O84" s="949"/>
      <c r="P84" s="950"/>
      <c r="Q84" s="712"/>
      <c r="R84" s="713"/>
      <c r="S84" s="1112"/>
      <c r="T84" s="948"/>
    </row>
    <row r="85" spans="1:21" s="664" customFormat="1" ht="24.75" customHeight="1">
      <c r="A85" s="1026" t="s">
        <v>108</v>
      </c>
      <c r="B85" s="881"/>
      <c r="C85" s="881"/>
      <c r="D85" s="881"/>
      <c r="E85" s="1024"/>
      <c r="F85" s="1022" t="s">
        <v>109</v>
      </c>
      <c r="G85" s="1022" t="s">
        <v>110</v>
      </c>
      <c r="H85" s="1022" t="s">
        <v>111</v>
      </c>
      <c r="I85" s="880" t="s">
        <v>112</v>
      </c>
      <c r="J85" s="1024"/>
      <c r="K85" s="880" t="s">
        <v>113</v>
      </c>
      <c r="L85" s="881"/>
      <c r="M85" s="757"/>
      <c r="N85" s="752"/>
      <c r="O85" s="949"/>
      <c r="P85" s="950"/>
      <c r="Q85" s="712"/>
      <c r="R85" s="713"/>
      <c r="S85" s="1112"/>
      <c r="T85" s="948"/>
    </row>
    <row r="86" spans="1:21" s="664" customFormat="1" ht="24.75" customHeight="1" thickBot="1">
      <c r="A86" s="1027"/>
      <c r="B86" s="883"/>
      <c r="C86" s="883"/>
      <c r="D86" s="883"/>
      <c r="E86" s="1025"/>
      <c r="F86" s="1023"/>
      <c r="G86" s="1023"/>
      <c r="H86" s="1023"/>
      <c r="I86" s="882"/>
      <c r="J86" s="1025"/>
      <c r="K86" s="882"/>
      <c r="L86" s="883"/>
      <c r="M86" s="757"/>
      <c r="N86" s="752"/>
      <c r="O86" s="949"/>
      <c r="P86" s="950"/>
      <c r="Q86" s="712"/>
      <c r="R86" s="713"/>
      <c r="S86" s="1112"/>
      <c r="T86" s="948"/>
    </row>
    <row r="87" spans="1:21" s="664" customFormat="1" ht="23.25" customHeight="1" thickBot="1">
      <c r="A87" s="1017"/>
      <c r="B87" s="1018"/>
      <c r="C87" s="1018"/>
      <c r="D87" s="1018"/>
      <c r="E87" s="1019"/>
      <c r="F87" s="724"/>
      <c r="G87" s="725"/>
      <c r="H87" s="726"/>
      <c r="I87" s="1036"/>
      <c r="J87" s="1037"/>
      <c r="K87" s="977">
        <f>+F87+I87</f>
        <v>0</v>
      </c>
      <c r="L87" s="978"/>
      <c r="M87" s="758"/>
      <c r="N87" s="753"/>
      <c r="O87" s="1034"/>
      <c r="P87" s="1035"/>
      <c r="Q87" s="741"/>
      <c r="R87" s="728"/>
      <c r="S87" s="1111"/>
      <c r="T87" s="952"/>
    </row>
    <row r="88" spans="1:21" s="664" customFormat="1" ht="23.25" customHeight="1" thickBot="1">
      <c r="A88" s="990"/>
      <c r="B88" s="991"/>
      <c r="C88" s="991"/>
      <c r="D88" s="991"/>
      <c r="E88" s="992"/>
      <c r="F88" s="742"/>
      <c r="G88" s="743"/>
      <c r="H88" s="726"/>
      <c r="I88" s="993"/>
      <c r="J88" s="994"/>
      <c r="K88" s="979">
        <f t="shared" ref="K88:K93" si="6">+F88+I88</f>
        <v>0</v>
      </c>
      <c r="L88" s="980"/>
      <c r="M88" s="729"/>
      <c r="N88" s="1028" t="s">
        <v>114</v>
      </c>
      <c r="O88" s="1029"/>
      <c r="P88" s="1030"/>
      <c r="Q88" s="730">
        <f>SUM(O58:P87)+U88</f>
        <v>0</v>
      </c>
      <c r="R88" s="944" t="s">
        <v>115</v>
      </c>
      <c r="S88" s="945"/>
      <c r="T88" s="946"/>
      <c r="U88" s="731">
        <f>SUM(S58:T87)</f>
        <v>0</v>
      </c>
    </row>
    <row r="89" spans="1:21" s="664" customFormat="1" ht="23.25" customHeight="1" thickBot="1">
      <c r="A89" s="990"/>
      <c r="B89" s="991"/>
      <c r="C89" s="991"/>
      <c r="D89" s="991"/>
      <c r="E89" s="992"/>
      <c r="F89" s="742"/>
      <c r="G89" s="743"/>
      <c r="H89" s="726"/>
      <c r="I89" s="975"/>
      <c r="J89" s="976"/>
      <c r="K89" s="979">
        <f t="shared" si="6"/>
        <v>0</v>
      </c>
      <c r="L89" s="980"/>
      <c r="M89" s="732"/>
      <c r="N89" s="1031" t="s">
        <v>116</v>
      </c>
      <c r="O89" s="1032"/>
      <c r="P89" s="1033"/>
      <c r="Q89" s="746">
        <f>Q54+Q55-Q88</f>
        <v>0</v>
      </c>
    </row>
    <row r="90" spans="1:21" s="664" customFormat="1" ht="23.25" customHeight="1">
      <c r="A90" s="990"/>
      <c r="B90" s="991"/>
      <c r="C90" s="991"/>
      <c r="D90" s="991"/>
      <c r="E90" s="992"/>
      <c r="F90" s="742"/>
      <c r="G90" s="744"/>
      <c r="H90" s="726"/>
      <c r="I90" s="993"/>
      <c r="J90" s="994"/>
      <c r="K90" s="981">
        <f t="shared" si="6"/>
        <v>0</v>
      </c>
      <c r="L90" s="982"/>
      <c r="M90" s="734"/>
      <c r="N90" s="910" t="s">
        <v>117</v>
      </c>
      <c r="O90" s="995"/>
      <c r="P90" s="995"/>
      <c r="Q90" s="911"/>
    </row>
    <row r="91" spans="1:21" s="664" customFormat="1" ht="23.25" customHeight="1">
      <c r="A91" s="990"/>
      <c r="B91" s="991"/>
      <c r="C91" s="991"/>
      <c r="D91" s="991"/>
      <c r="E91" s="992"/>
      <c r="F91" s="742"/>
      <c r="G91" s="744"/>
      <c r="H91" s="726"/>
      <c r="I91" s="993"/>
      <c r="J91" s="994"/>
      <c r="K91" s="981">
        <f t="shared" si="6"/>
        <v>0</v>
      </c>
      <c r="L91" s="982"/>
      <c r="M91" s="734"/>
      <c r="N91" s="996"/>
      <c r="O91" s="997"/>
      <c r="P91" s="997"/>
      <c r="Q91" s="998"/>
    </row>
    <row r="92" spans="1:21" s="664" customFormat="1" ht="23.25" customHeight="1" thickBot="1">
      <c r="A92" s="990"/>
      <c r="B92" s="991"/>
      <c r="C92" s="991"/>
      <c r="D92" s="991"/>
      <c r="E92" s="992"/>
      <c r="F92" s="742"/>
      <c r="G92" s="744"/>
      <c r="H92" s="726"/>
      <c r="I92" s="993"/>
      <c r="J92" s="994"/>
      <c r="K92" s="981">
        <f t="shared" si="6"/>
        <v>0</v>
      </c>
      <c r="L92" s="982"/>
      <c r="M92" s="735"/>
      <c r="N92" s="999"/>
      <c r="O92" s="1000"/>
      <c r="P92" s="1000"/>
      <c r="Q92" s="1001"/>
    </row>
    <row r="93" spans="1:21" s="664" customFormat="1" ht="23.25" customHeight="1">
      <c r="A93" s="990"/>
      <c r="B93" s="991"/>
      <c r="C93" s="991"/>
      <c r="D93" s="991"/>
      <c r="E93" s="992"/>
      <c r="F93" s="742"/>
      <c r="G93" s="744"/>
      <c r="H93" s="726"/>
      <c r="I93" s="993"/>
      <c r="J93" s="994"/>
      <c r="K93" s="979">
        <f t="shared" si="6"/>
        <v>0</v>
      </c>
      <c r="L93" s="980"/>
      <c r="M93" s="745"/>
      <c r="N93" s="1050" t="s">
        <v>118</v>
      </c>
      <c r="O93" s="1051"/>
      <c r="P93" s="1052"/>
      <c r="Q93" s="985">
        <f>J78-Q89</f>
        <v>0</v>
      </c>
    </row>
    <row r="94" spans="1:21" s="664" customFormat="1" ht="23.25" customHeight="1" thickBot="1">
      <c r="A94" s="987" t="s">
        <v>119</v>
      </c>
      <c r="B94" s="988"/>
      <c r="C94" s="988"/>
      <c r="D94" s="988"/>
      <c r="E94" s="989"/>
      <c r="F94" s="736">
        <f>SUM(F87:F93)</f>
        <v>0</v>
      </c>
      <c r="G94" s="737"/>
      <c r="H94" s="738"/>
      <c r="I94" s="1008">
        <f>SUM(I87:J93)</f>
        <v>0</v>
      </c>
      <c r="J94" s="1010"/>
      <c r="K94" s="1101">
        <f>SUM(K87:L93)</f>
        <v>0</v>
      </c>
      <c r="L94" s="1102"/>
      <c r="M94" s="729"/>
      <c r="N94" s="1053" t="s">
        <v>120</v>
      </c>
      <c r="O94" s="1054"/>
      <c r="P94" s="1055"/>
      <c r="Q94" s="986"/>
    </row>
    <row r="95" spans="1:21" ht="18">
      <c r="A95" s="1099"/>
      <c r="B95" s="1099"/>
      <c r="C95" s="1099"/>
      <c r="D95" s="1099"/>
      <c r="E95" s="1099"/>
      <c r="F95" s="69"/>
      <c r="G95" s="70"/>
      <c r="H95" s="69"/>
      <c r="I95" s="1100"/>
      <c r="J95" s="1100"/>
      <c r="K95" s="1100"/>
      <c r="L95" s="1100"/>
    </row>
    <row r="96" spans="1:21" ht="18">
      <c r="A96" s="1099"/>
      <c r="B96" s="1099"/>
      <c r="C96" s="1099"/>
      <c r="D96" s="1099"/>
      <c r="E96" s="1099"/>
      <c r="F96" s="69"/>
      <c r="G96" s="70"/>
      <c r="H96" s="69"/>
      <c r="I96" s="1100"/>
      <c r="J96" s="1100"/>
      <c r="K96" s="1100"/>
      <c r="L96" s="1100"/>
    </row>
    <row r="97" spans="1:15" ht="18">
      <c r="A97" s="1099"/>
      <c r="B97" s="1099"/>
      <c r="C97" s="1099"/>
      <c r="D97" s="1099"/>
      <c r="E97" s="1099"/>
      <c r="F97" s="69"/>
      <c r="G97" s="70"/>
      <c r="H97" s="69"/>
      <c r="I97" s="1100"/>
      <c r="J97" s="1100"/>
      <c r="K97" s="1100"/>
      <c r="L97" s="1100"/>
    </row>
    <row r="98" spans="1:15">
      <c r="A98" s="11"/>
      <c r="G98" s="71"/>
      <c r="N98" s="20"/>
    </row>
    <row r="99" spans="1:15">
      <c r="A99" s="11"/>
      <c r="G99" s="71"/>
    </row>
    <row r="100" spans="1:15">
      <c r="I100" s="19"/>
    </row>
    <row r="101" spans="1:15">
      <c r="I101" s="19"/>
      <c r="J101" s="19"/>
    </row>
    <row r="102" spans="1:15" ht="15.75">
      <c r="J102" s="19"/>
      <c r="M102" s="18"/>
      <c r="N102" s="18"/>
      <c r="O102" s="18"/>
    </row>
    <row r="103" spans="1:15" ht="15.75">
      <c r="C103" s="22"/>
      <c r="I103" s="18"/>
      <c r="J103" s="19"/>
    </row>
    <row r="104" spans="1:15" ht="15.75">
      <c r="C104" s="22"/>
      <c r="I104" s="21"/>
    </row>
    <row r="105" spans="1:15" ht="15.75">
      <c r="C105" s="22"/>
      <c r="I105" s="18"/>
    </row>
    <row r="107" spans="1:15">
      <c r="I107" s="19"/>
    </row>
    <row r="108" spans="1:15">
      <c r="I108" s="19"/>
    </row>
    <row r="109" spans="1:15">
      <c r="I109" s="19"/>
    </row>
    <row r="110" spans="1:15">
      <c r="I110" s="19"/>
    </row>
    <row r="111" spans="1:15">
      <c r="I111" s="19"/>
      <c r="J111" s="19"/>
    </row>
    <row r="113" spans="2:9" ht="15.75">
      <c r="I113" s="18"/>
    </row>
    <row r="114" spans="2:9" ht="15.75">
      <c r="B114" s="22"/>
      <c r="D114" s="22"/>
      <c r="E114" s="22"/>
      <c r="F114" s="22"/>
      <c r="G114" s="22"/>
      <c r="H114" s="22"/>
      <c r="I114" s="22"/>
    </row>
    <row r="115" spans="2:9" ht="15.75">
      <c r="B115" s="22"/>
      <c r="D115" s="22"/>
      <c r="E115" s="22"/>
      <c r="F115" s="22"/>
      <c r="G115" s="22"/>
      <c r="H115" s="22"/>
      <c r="I115" s="22"/>
    </row>
    <row r="116" spans="2:9" ht="15.75">
      <c r="B116" s="22"/>
      <c r="D116" s="22"/>
      <c r="E116" s="22"/>
      <c r="F116" s="22"/>
      <c r="G116" s="22"/>
      <c r="H116" s="22"/>
      <c r="I116" s="22"/>
    </row>
  </sheetData>
  <sheetProtection algorithmName="SHA-512" hashValue="YwkvOaq9VVFmbCib+s8nLpv4fZDfHmrDrCxkGRziowbu76KvSKEbvVKI8GwJJ1ThBPH5fNvZu3Z3qjhsV4PAnw==" saltValue="qmbo5Ps1no+Fm3lwoDKQjw==" spinCount="100000" sheet="1" formatCells="0" formatColumns="0" formatRows="0" insertColumns="0" insertRows="0" insertHyperlinks="0" deleteRows="0"/>
  <mergeCells count="254">
    <mergeCell ref="R88:T88"/>
    <mergeCell ref="J81:K81"/>
    <mergeCell ref="K88:L88"/>
    <mergeCell ref="N88:P88"/>
    <mergeCell ref="N94:P94"/>
    <mergeCell ref="F1:G1"/>
    <mergeCell ref="H1:V1"/>
    <mergeCell ref="C2:D2"/>
    <mergeCell ref="R56:T56"/>
    <mergeCell ref="S57:T57"/>
    <mergeCell ref="S78:T78"/>
    <mergeCell ref="S67:T67"/>
    <mergeCell ref="S68:T68"/>
    <mergeCell ref="S69:T69"/>
    <mergeCell ref="J2:V2"/>
    <mergeCell ref="S66:T66"/>
    <mergeCell ref="S82:T82"/>
    <mergeCell ref="S77:T77"/>
    <mergeCell ref="S74:T74"/>
    <mergeCell ref="S80:T80"/>
    <mergeCell ref="S81:T81"/>
    <mergeCell ref="N56:P56"/>
    <mergeCell ref="S73:T73"/>
    <mergeCell ref="J72:K72"/>
    <mergeCell ref="S58:T58"/>
    <mergeCell ref="S59:T59"/>
    <mergeCell ref="S60:T60"/>
    <mergeCell ref="S61:T61"/>
    <mergeCell ref="S62:T62"/>
    <mergeCell ref="S63:T63"/>
    <mergeCell ref="S70:T70"/>
    <mergeCell ref="S71:T71"/>
    <mergeCell ref="O87:P87"/>
    <mergeCell ref="S84:T84"/>
    <mergeCell ref="S85:T85"/>
    <mergeCell ref="S87:T87"/>
    <mergeCell ref="S83:T83"/>
    <mergeCell ref="O79:P79"/>
    <mergeCell ref="O78:P78"/>
    <mergeCell ref="S86:T86"/>
    <mergeCell ref="O82:P82"/>
    <mergeCell ref="S79:T79"/>
    <mergeCell ref="O58:P58"/>
    <mergeCell ref="O83:P83"/>
    <mergeCell ref="S65:T65"/>
    <mergeCell ref="O64:P64"/>
    <mergeCell ref="O65:P65"/>
    <mergeCell ref="S64:T64"/>
    <mergeCell ref="O74:P74"/>
    <mergeCell ref="S75:T75"/>
    <mergeCell ref="O75:P75"/>
    <mergeCell ref="S72:T72"/>
    <mergeCell ref="J74:K74"/>
    <mergeCell ref="J73:K73"/>
    <mergeCell ref="H63:I63"/>
    <mergeCell ref="H62:I62"/>
    <mergeCell ref="O71:P71"/>
    <mergeCell ref="O70:P70"/>
    <mergeCell ref="J69:K69"/>
    <mergeCell ref="A61:D61"/>
    <mergeCell ref="E62:G62"/>
    <mergeCell ref="H61:I61"/>
    <mergeCell ref="E63:G63"/>
    <mergeCell ref="I96:J96"/>
    <mergeCell ref="H73:I73"/>
    <mergeCell ref="H69:I69"/>
    <mergeCell ref="K91:L91"/>
    <mergeCell ref="K94:L94"/>
    <mergeCell ref="A94:E94"/>
    <mergeCell ref="K93:L93"/>
    <mergeCell ref="A93:E93"/>
    <mergeCell ref="K92:L92"/>
    <mergeCell ref="A92:E92"/>
    <mergeCell ref="I94:J94"/>
    <mergeCell ref="I93:J93"/>
    <mergeCell ref="I92:J92"/>
    <mergeCell ref="E77:G77"/>
    <mergeCell ref="G85:G86"/>
    <mergeCell ref="H85:H86"/>
    <mergeCell ref="I85:J86"/>
    <mergeCell ref="H74:I74"/>
    <mergeCell ref="H75:I75"/>
    <mergeCell ref="E75:G75"/>
    <mergeCell ref="D33:E33"/>
    <mergeCell ref="I97:J97"/>
    <mergeCell ref="I95:J95"/>
    <mergeCell ref="H64:I64"/>
    <mergeCell ref="A84:L84"/>
    <mergeCell ref="A85:E86"/>
    <mergeCell ref="K95:L95"/>
    <mergeCell ref="A95:E95"/>
    <mergeCell ref="E69:G69"/>
    <mergeCell ref="E78:I78"/>
    <mergeCell ref="K97:L97"/>
    <mergeCell ref="A97:E97"/>
    <mergeCell ref="K96:L96"/>
    <mergeCell ref="A96:E96"/>
    <mergeCell ref="E83:I83"/>
    <mergeCell ref="F85:F86"/>
    <mergeCell ref="J77:K77"/>
    <mergeCell ref="J78:K78"/>
    <mergeCell ref="E74:G74"/>
    <mergeCell ref="H77:I77"/>
    <mergeCell ref="E73:G73"/>
    <mergeCell ref="E70:G70"/>
    <mergeCell ref="H70:I70"/>
    <mergeCell ref="E71:G71"/>
    <mergeCell ref="E57:G57"/>
    <mergeCell ref="H57:I57"/>
    <mergeCell ref="D36:E36"/>
    <mergeCell ref="A57:D57"/>
    <mergeCell ref="F2:G2"/>
    <mergeCell ref="D30:E30"/>
    <mergeCell ref="D11:E11"/>
    <mergeCell ref="D12:E12"/>
    <mergeCell ref="D14:E14"/>
    <mergeCell ref="D15:E15"/>
    <mergeCell ref="D16:E16"/>
    <mergeCell ref="D17:E17"/>
    <mergeCell ref="D13:E13"/>
    <mergeCell ref="D26:E26"/>
    <mergeCell ref="A2:B2"/>
    <mergeCell ref="E56:I56"/>
    <mergeCell ref="E53:I53"/>
    <mergeCell ref="H2:I2"/>
    <mergeCell ref="F51:G51"/>
    <mergeCell ref="D29:E29"/>
    <mergeCell ref="D25:E25"/>
    <mergeCell ref="D5:E5"/>
    <mergeCell ref="D50:E50"/>
    <mergeCell ref="D19:E19"/>
    <mergeCell ref="D34:E34"/>
    <mergeCell ref="D35:E35"/>
    <mergeCell ref="D37:E37"/>
    <mergeCell ref="D38:E38"/>
    <mergeCell ref="J53:K53"/>
    <mergeCell ref="H51:I51"/>
    <mergeCell ref="H54:I54"/>
    <mergeCell ref="N55:P55"/>
    <mergeCell ref="J56:K56"/>
    <mergeCell ref="D39:E39"/>
    <mergeCell ref="D48:E48"/>
    <mergeCell ref="D44:E44"/>
    <mergeCell ref="D45:E45"/>
    <mergeCell ref="D49:E49"/>
    <mergeCell ref="A51:D51"/>
    <mergeCell ref="P51:Q51"/>
    <mergeCell ref="D3:E3"/>
    <mergeCell ref="D32:E32"/>
    <mergeCell ref="D27:E27"/>
    <mergeCell ref="D20:E20"/>
    <mergeCell ref="D21:E21"/>
    <mergeCell ref="D22:E22"/>
    <mergeCell ref="D23:E23"/>
    <mergeCell ref="D9:E9"/>
    <mergeCell ref="D10:E10"/>
    <mergeCell ref="D4:E4"/>
    <mergeCell ref="D18:E18"/>
    <mergeCell ref="D24:E24"/>
    <mergeCell ref="D28:E28"/>
    <mergeCell ref="D31:E31"/>
    <mergeCell ref="D6:E6"/>
    <mergeCell ref="D7:E7"/>
    <mergeCell ref="D8:E8"/>
    <mergeCell ref="E59:G59"/>
    <mergeCell ref="J61:K61"/>
    <mergeCell ref="J63:K63"/>
    <mergeCell ref="O63:P63"/>
    <mergeCell ref="J71:K71"/>
    <mergeCell ref="J59:K59"/>
    <mergeCell ref="E68:G68"/>
    <mergeCell ref="J68:K68"/>
    <mergeCell ref="J67:K67"/>
    <mergeCell ref="H60:I60"/>
    <mergeCell ref="J62:K62"/>
    <mergeCell ref="J66:K66"/>
    <mergeCell ref="E67:G67"/>
    <mergeCell ref="J64:K64"/>
    <mergeCell ref="H66:I66"/>
    <mergeCell ref="E65:G65"/>
    <mergeCell ref="J60:K60"/>
    <mergeCell ref="H65:I65"/>
    <mergeCell ref="H59:I59"/>
    <mergeCell ref="O59:P59"/>
    <mergeCell ref="H71:I71"/>
    <mergeCell ref="H67:I67"/>
    <mergeCell ref="E60:G60"/>
    <mergeCell ref="E61:G61"/>
    <mergeCell ref="O57:P57"/>
    <mergeCell ref="K85:L86"/>
    <mergeCell ref="O80:P80"/>
    <mergeCell ref="O81:P81"/>
    <mergeCell ref="H72:I72"/>
    <mergeCell ref="J58:K58"/>
    <mergeCell ref="O60:P60"/>
    <mergeCell ref="O62:P62"/>
    <mergeCell ref="H68:I68"/>
    <mergeCell ref="O67:P67"/>
    <mergeCell ref="O68:P68"/>
    <mergeCell ref="H58:I58"/>
    <mergeCell ref="O86:P86"/>
    <mergeCell ref="O77:P77"/>
    <mergeCell ref="O61:P61"/>
    <mergeCell ref="O85:P85"/>
    <mergeCell ref="O84:P84"/>
    <mergeCell ref="O69:P69"/>
    <mergeCell ref="O66:P66"/>
    <mergeCell ref="J65:K65"/>
    <mergeCell ref="J70:K70"/>
    <mergeCell ref="O73:P73"/>
    <mergeCell ref="J75:K75"/>
    <mergeCell ref="O72:P72"/>
    <mergeCell ref="Q93:Q94"/>
    <mergeCell ref="N90:Q92"/>
    <mergeCell ref="N93:P93"/>
    <mergeCell ref="N89:P89"/>
    <mergeCell ref="E81:I81"/>
    <mergeCell ref="A87:E87"/>
    <mergeCell ref="I87:J87"/>
    <mergeCell ref="K87:L87"/>
    <mergeCell ref="A88:E88"/>
    <mergeCell ref="I88:J88"/>
    <mergeCell ref="A90:E90"/>
    <mergeCell ref="A91:E91"/>
    <mergeCell ref="A89:E89"/>
    <mergeCell ref="I89:J89"/>
    <mergeCell ref="K89:L89"/>
    <mergeCell ref="I90:J90"/>
    <mergeCell ref="K90:L90"/>
    <mergeCell ref="I91:J91"/>
    <mergeCell ref="W2:W3"/>
    <mergeCell ref="T51:U51"/>
    <mergeCell ref="V51:W51"/>
    <mergeCell ref="E76:G76"/>
    <mergeCell ref="H76:I76"/>
    <mergeCell ref="J76:K76"/>
    <mergeCell ref="D46:E46"/>
    <mergeCell ref="D47:E47"/>
    <mergeCell ref="D40:E40"/>
    <mergeCell ref="D41:E41"/>
    <mergeCell ref="D42:E42"/>
    <mergeCell ref="D43:E43"/>
    <mergeCell ref="E66:G66"/>
    <mergeCell ref="E64:G64"/>
    <mergeCell ref="A58:D59"/>
    <mergeCell ref="M53:P53"/>
    <mergeCell ref="M54:P54"/>
    <mergeCell ref="N51:O51"/>
    <mergeCell ref="E72:G72"/>
    <mergeCell ref="E54:F54"/>
    <mergeCell ref="E58:G58"/>
    <mergeCell ref="J54:K54"/>
    <mergeCell ref="J51:L51"/>
    <mergeCell ref="J57:K57"/>
  </mergeCells>
  <phoneticPr fontId="0" type="noConversion"/>
  <dataValidations count="1">
    <dataValidation type="list" allowBlank="1" showInputMessage="1" showErrorMessage="1" sqref="C4:C49" xr:uid="{00000000-0002-0000-0900-000000000000}">
      <formula1>$Y$1:$Y$3</formula1>
    </dataValidation>
  </dataValidations>
  <hyperlinks>
    <hyperlink ref="H3" location="Glossaire!A5" display="Cotisations" xr:uid="{00000000-0004-0000-0900-000000000000}"/>
    <hyperlink ref="I3" location="Glossaire!A6" display="Autres" xr:uid="{00000000-0004-0000-0900-000001000000}"/>
    <hyperlink ref="M3" location="Glossaire!A11" display="Dépenses de bureau" xr:uid="{00000000-0004-0000-0900-000002000000}"/>
    <hyperlink ref="O3" location="Glossaire!A13" display="Dépenses de l'exécutif" xr:uid="{00000000-0004-0000-0900-000003000000}"/>
    <hyperlink ref="P3" location="Glossaire!A14" display="Négociations" xr:uid="{00000000-0004-0000-0900-000004000000}"/>
    <hyperlink ref="Q3" location="Glossaire!A15" display="Griefs et arbitrages" xr:uid="{00000000-0004-0000-0900-000005000000}"/>
    <hyperlink ref="S3" location="Glossaire!A17" display="Congrès et conférences" xr:uid="{00000000-0004-0000-0900-000006000000}"/>
    <hyperlink ref="V3" location="Glossaire!A20" display="Autres" xr:uid="{00000000-0004-0000-0900-000007000000}"/>
    <hyperlink ref="J3" location="Glossaire!A8" display="Capitation du SCFP" xr:uid="{00000000-0004-0000-0900-000008000000}"/>
    <hyperlink ref="L3" location="Glossaire!A10" display="Salaires" xr:uid="{00000000-0004-0000-0900-000009000000}"/>
    <hyperlink ref="N3" location="Glossaire!A12" display="Achats spéciaux" xr:uid="{00000000-0004-0000-0900-00000A000000}"/>
    <hyperlink ref="T3" location="Glossaire!A18" display="Formation" xr:uid="{00000000-0004-0000-0900-00000B000000}"/>
    <hyperlink ref="U3" location="Glossaire!A19" display="Contributions      et dons" xr:uid="{00000000-0004-0000-0900-00000C000000}"/>
    <hyperlink ref="R3" location="Glossaire!A16" display="Autres comités" xr:uid="{00000000-0004-0000-0900-00000D000000}"/>
    <hyperlink ref="K3" location="Glossaire!A9" display="Droits d'adhésion" xr:uid="{00000000-0004-0000-09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Y116"/>
  <sheetViews>
    <sheetView showGridLines="0" showZeros="0" zoomScale="75" zoomScaleNormal="75" workbookViewId="0">
      <pane ySplit="3" topLeftCell="A64" activePane="bottomLeft" state="frozen"/>
      <selection activeCell="W45" sqref="W45"/>
      <selection pane="bottomLeft" activeCell="W45" sqref="W45"/>
    </sheetView>
  </sheetViews>
  <sheetFormatPr defaultColWidth="9.140625" defaultRowHeight="12.75"/>
  <cols>
    <col min="1" max="1" width="6.28515625" style="10" customWidth="1"/>
    <col min="2" max="2" width="12.42578125" style="11" customWidth="1"/>
    <col min="3" max="3" width="11.85546875" style="11" customWidth="1"/>
    <col min="4" max="4" width="24.140625" style="11" customWidth="1"/>
    <col min="5" max="5" width="12.7109375" style="11" customWidth="1"/>
    <col min="6" max="6" width="23.7109375" style="11" customWidth="1"/>
    <col min="7" max="7" width="18.5703125" style="11" customWidth="1"/>
    <col min="8" max="8" width="18.7109375" style="11" customWidth="1"/>
    <col min="9" max="9" width="20.85546875" style="11" customWidth="1"/>
    <col min="10" max="10" width="19" style="11" customWidth="1"/>
    <col min="11" max="15" width="15.7109375" style="11" customWidth="1"/>
    <col min="16" max="16" width="16.28515625" style="11" customWidth="1"/>
    <col min="17" max="23" width="15.7109375" style="11" customWidth="1"/>
    <col min="24" max="24" width="28" style="11" customWidth="1"/>
    <col min="25" max="25" width="0" style="11" hidden="1" customWidth="1"/>
    <col min="26" max="16384" width="9.140625" style="11"/>
  </cols>
  <sheetData>
    <row r="1" spans="1:25" s="103" customFormat="1" ht="28.5" customHeight="1" thickBot="1">
      <c r="A1" s="149"/>
      <c r="B1" s="149"/>
      <c r="C1" s="149"/>
      <c r="D1" s="149"/>
      <c r="E1" s="149"/>
      <c r="F1" s="1011" t="s">
        <v>54</v>
      </c>
      <c r="G1" s="1012"/>
      <c r="H1" s="1013" t="s">
        <v>55</v>
      </c>
      <c r="I1" s="1014"/>
      <c r="J1" s="1014"/>
      <c r="K1" s="1014"/>
      <c r="L1" s="1014"/>
      <c r="M1" s="1014"/>
      <c r="N1" s="1014"/>
      <c r="O1" s="1014"/>
      <c r="P1" s="1014"/>
      <c r="Q1" s="1014"/>
      <c r="R1" s="1014"/>
      <c r="S1" s="1014"/>
      <c r="T1" s="1014"/>
      <c r="U1" s="1014"/>
      <c r="V1" s="1014"/>
      <c r="W1" s="768"/>
    </row>
    <row r="2" spans="1:25" s="664" customFormat="1" ht="30" customHeight="1" thickTop="1" thickBot="1">
      <c r="A2" s="904" t="s">
        <v>56</v>
      </c>
      <c r="B2" s="905"/>
      <c r="C2" s="1015" t="s">
        <v>132</v>
      </c>
      <c r="D2" s="1016"/>
      <c r="E2" s="663">
        <f>'POUR DEBUTER'!J6</f>
        <v>0</v>
      </c>
      <c r="F2" s="1082" t="s">
        <v>58</v>
      </c>
      <c r="G2" s="889"/>
      <c r="H2" s="863" t="s">
        <v>59</v>
      </c>
      <c r="I2" s="864"/>
      <c r="J2" s="890" t="s">
        <v>60</v>
      </c>
      <c r="K2" s="891"/>
      <c r="L2" s="891"/>
      <c r="M2" s="891"/>
      <c r="N2" s="891"/>
      <c r="O2" s="891"/>
      <c r="P2" s="891"/>
      <c r="Q2" s="891"/>
      <c r="R2" s="891"/>
      <c r="S2" s="891"/>
      <c r="T2" s="891"/>
      <c r="U2" s="891"/>
      <c r="V2" s="891"/>
      <c r="W2" s="825" t="s">
        <v>61</v>
      </c>
      <c r="Y2" s="665" t="s">
        <v>62</v>
      </c>
    </row>
    <row r="3" spans="1:25" s="671" customFormat="1" ht="48" customHeight="1" thickBot="1">
      <c r="A3" s="666" t="s">
        <v>63</v>
      </c>
      <c r="B3" s="667" t="s">
        <v>64</v>
      </c>
      <c r="C3" s="668" t="s">
        <v>65</v>
      </c>
      <c r="D3" s="910" t="s">
        <v>66</v>
      </c>
      <c r="E3" s="911"/>
      <c r="F3" s="669" t="s">
        <v>67</v>
      </c>
      <c r="G3" s="670" t="s">
        <v>68</v>
      </c>
      <c r="H3" s="669" t="s">
        <v>69</v>
      </c>
      <c r="I3" s="669" t="s">
        <v>70</v>
      </c>
      <c r="J3" s="670" t="s">
        <v>71</v>
      </c>
      <c r="K3" s="670" t="s">
        <v>72</v>
      </c>
      <c r="L3" s="670" t="s">
        <v>73</v>
      </c>
      <c r="M3" s="670" t="s">
        <v>74</v>
      </c>
      <c r="N3" s="670" t="s">
        <v>75</v>
      </c>
      <c r="O3" s="670" t="s">
        <v>76</v>
      </c>
      <c r="P3" s="670" t="s">
        <v>77</v>
      </c>
      <c r="Q3" s="670" t="s">
        <v>78</v>
      </c>
      <c r="R3" s="670" t="s">
        <v>79</v>
      </c>
      <c r="S3" s="670" t="s">
        <v>80</v>
      </c>
      <c r="T3" s="670" t="s">
        <v>81</v>
      </c>
      <c r="U3" s="670" t="s">
        <v>82</v>
      </c>
      <c r="V3" s="769" t="s">
        <v>70</v>
      </c>
      <c r="W3" s="826"/>
    </row>
    <row r="4" spans="1:25" ht="23.1" customHeight="1">
      <c r="A4" s="7"/>
      <c r="B4" s="4"/>
      <c r="C4" s="121"/>
      <c r="D4" s="1134"/>
      <c r="E4" s="1135"/>
      <c r="F4" s="76">
        <f>SUM(H4:I4)</f>
        <v>0</v>
      </c>
      <c r="G4" s="77">
        <f t="shared" ref="G4:G19" si="0">SUM(J4:V4)</f>
        <v>0</v>
      </c>
      <c r="H4" s="97"/>
      <c r="I4" s="78"/>
      <c r="J4" s="79"/>
      <c r="K4" s="80"/>
      <c r="L4" s="80"/>
      <c r="M4" s="80"/>
      <c r="N4" s="80"/>
      <c r="O4" s="80"/>
      <c r="P4" s="80"/>
      <c r="Q4" s="80"/>
      <c r="R4" s="80"/>
      <c r="S4" s="80"/>
      <c r="T4" s="74"/>
      <c r="U4" s="74"/>
      <c r="V4" s="74"/>
      <c r="W4" s="78"/>
    </row>
    <row r="5" spans="1:25" ht="23.1" customHeight="1">
      <c r="A5" s="8"/>
      <c r="B5" s="5"/>
      <c r="C5" s="120"/>
      <c r="D5" s="902"/>
      <c r="E5" s="903"/>
      <c r="F5" s="76">
        <f>SUM(H5:I5)</f>
        <v>0</v>
      </c>
      <c r="G5" s="77">
        <f t="shared" si="0"/>
        <v>0</v>
      </c>
      <c r="H5" s="144"/>
      <c r="I5" s="81"/>
      <c r="J5" s="82"/>
      <c r="K5" s="83"/>
      <c r="L5" s="83"/>
      <c r="M5" s="83"/>
      <c r="N5" s="83"/>
      <c r="O5" s="83"/>
      <c r="P5" s="83"/>
      <c r="Q5" s="83"/>
      <c r="R5" s="83"/>
      <c r="S5" s="83"/>
      <c r="T5" s="75"/>
      <c r="U5" s="75"/>
      <c r="V5" s="75"/>
      <c r="W5" s="81"/>
    </row>
    <row r="6" spans="1:25" ht="23.1" customHeight="1">
      <c r="A6" s="8"/>
      <c r="B6" s="5"/>
      <c r="C6" s="120"/>
      <c r="D6" s="902"/>
      <c r="E6" s="903"/>
      <c r="F6" s="76">
        <f>SUM(H6:I6)</f>
        <v>0</v>
      </c>
      <c r="G6" s="77">
        <f t="shared" si="0"/>
        <v>0</v>
      </c>
      <c r="H6" s="98"/>
      <c r="I6" s="81"/>
      <c r="J6" s="82"/>
      <c r="K6" s="83"/>
      <c r="L6" s="83"/>
      <c r="M6" s="83"/>
      <c r="N6" s="83"/>
      <c r="O6" s="83"/>
      <c r="P6" s="83"/>
      <c r="Q6" s="83"/>
      <c r="R6" s="83"/>
      <c r="S6" s="83"/>
      <c r="T6" s="75"/>
      <c r="U6" s="75"/>
      <c r="V6" s="75"/>
      <c r="W6" s="81"/>
    </row>
    <row r="7" spans="1:25" ht="23.1" customHeight="1">
      <c r="A7" s="8"/>
      <c r="B7" s="5"/>
      <c r="C7" s="120"/>
      <c r="D7" s="902"/>
      <c r="E7" s="903"/>
      <c r="F7" s="76">
        <f>SUM(H7:I7)</f>
        <v>0</v>
      </c>
      <c r="G7" s="77">
        <f t="shared" si="0"/>
        <v>0</v>
      </c>
      <c r="H7" s="98"/>
      <c r="I7" s="81"/>
      <c r="J7" s="82"/>
      <c r="K7" s="83"/>
      <c r="L7" s="83"/>
      <c r="M7" s="83"/>
      <c r="N7" s="83"/>
      <c r="O7" s="83"/>
      <c r="P7" s="83"/>
      <c r="Q7" s="83"/>
      <c r="R7" s="83"/>
      <c r="S7" s="83"/>
      <c r="T7" s="75"/>
      <c r="U7" s="75"/>
      <c r="V7" s="75"/>
      <c r="W7" s="81"/>
    </row>
    <row r="8" spans="1:25" ht="23.1" customHeight="1">
      <c r="A8" s="8"/>
      <c r="B8" s="5"/>
      <c r="C8" s="120"/>
      <c r="D8" s="902"/>
      <c r="E8" s="903"/>
      <c r="F8" s="76">
        <f t="shared" ref="F8:F49" si="1">SUM(H8:I8)</f>
        <v>0</v>
      </c>
      <c r="G8" s="77">
        <f t="shared" si="0"/>
        <v>0</v>
      </c>
      <c r="H8" s="98"/>
      <c r="I8" s="81"/>
      <c r="J8" s="82"/>
      <c r="K8" s="83"/>
      <c r="L8" s="83"/>
      <c r="M8" s="83"/>
      <c r="N8" s="83"/>
      <c r="O8" s="83"/>
      <c r="P8" s="83"/>
      <c r="Q8" s="83"/>
      <c r="R8" s="83"/>
      <c r="S8" s="83"/>
      <c r="T8" s="75"/>
      <c r="U8" s="75"/>
      <c r="V8" s="75"/>
      <c r="W8" s="81"/>
    </row>
    <row r="9" spans="1:25" ht="23.1" customHeight="1">
      <c r="A9" s="8"/>
      <c r="B9" s="5"/>
      <c r="C9" s="120"/>
      <c r="D9" s="902"/>
      <c r="E9" s="903"/>
      <c r="F9" s="76">
        <f t="shared" si="1"/>
        <v>0</v>
      </c>
      <c r="G9" s="77">
        <f t="shared" si="0"/>
        <v>0</v>
      </c>
      <c r="H9" s="98"/>
      <c r="I9" s="81"/>
      <c r="J9" s="82"/>
      <c r="K9" s="83"/>
      <c r="L9" s="83"/>
      <c r="M9" s="83"/>
      <c r="N9" s="83"/>
      <c r="O9" s="83"/>
      <c r="P9" s="83"/>
      <c r="Q9" s="83"/>
      <c r="R9" s="83"/>
      <c r="S9" s="83"/>
      <c r="T9" s="75"/>
      <c r="U9" s="75"/>
      <c r="V9" s="75"/>
      <c r="W9" s="81"/>
    </row>
    <row r="10" spans="1:25" ht="23.1" customHeight="1">
      <c r="A10" s="8"/>
      <c r="B10" s="5"/>
      <c r="C10" s="120"/>
      <c r="D10" s="902"/>
      <c r="E10" s="903"/>
      <c r="F10" s="76">
        <f t="shared" si="1"/>
        <v>0</v>
      </c>
      <c r="G10" s="77">
        <f t="shared" si="0"/>
        <v>0</v>
      </c>
      <c r="H10" s="98"/>
      <c r="I10" s="81"/>
      <c r="J10" s="82"/>
      <c r="K10" s="83"/>
      <c r="L10" s="83"/>
      <c r="M10" s="83"/>
      <c r="N10" s="83"/>
      <c r="O10" s="83"/>
      <c r="P10" s="83"/>
      <c r="Q10" s="83"/>
      <c r="R10" s="83"/>
      <c r="S10" s="83"/>
      <c r="T10" s="75"/>
      <c r="U10" s="75"/>
      <c r="V10" s="75"/>
      <c r="W10" s="81"/>
    </row>
    <row r="11" spans="1:25" ht="23.1" customHeight="1">
      <c r="A11" s="8"/>
      <c r="B11" s="5"/>
      <c r="C11" s="120"/>
      <c r="D11" s="902"/>
      <c r="E11" s="903"/>
      <c r="F11" s="76">
        <f t="shared" si="1"/>
        <v>0</v>
      </c>
      <c r="G11" s="77">
        <f t="shared" si="0"/>
        <v>0</v>
      </c>
      <c r="H11" s="98"/>
      <c r="I11" s="81"/>
      <c r="J11" s="82"/>
      <c r="K11" s="83"/>
      <c r="L11" s="83"/>
      <c r="M11" s="83"/>
      <c r="N11" s="83"/>
      <c r="O11" s="83"/>
      <c r="P11" s="83"/>
      <c r="Q11" s="83"/>
      <c r="R11" s="83"/>
      <c r="S11" s="83"/>
      <c r="T11" s="75"/>
      <c r="U11" s="75"/>
      <c r="V11" s="75"/>
      <c r="W11" s="81"/>
    </row>
    <row r="12" spans="1:25" ht="23.1" customHeight="1">
      <c r="A12" s="8"/>
      <c r="B12" s="5"/>
      <c r="C12" s="120"/>
      <c r="D12" s="902"/>
      <c r="E12" s="903"/>
      <c r="F12" s="76">
        <f t="shared" si="1"/>
        <v>0</v>
      </c>
      <c r="G12" s="77">
        <f t="shared" si="0"/>
        <v>0</v>
      </c>
      <c r="H12" s="98"/>
      <c r="I12" s="81"/>
      <c r="J12" s="82"/>
      <c r="K12" s="83"/>
      <c r="L12" s="83"/>
      <c r="M12" s="83"/>
      <c r="N12" s="83"/>
      <c r="O12" s="83"/>
      <c r="P12" s="83"/>
      <c r="Q12" s="83"/>
      <c r="R12" s="83"/>
      <c r="S12" s="83"/>
      <c r="T12" s="75"/>
      <c r="U12" s="75"/>
      <c r="V12" s="75"/>
      <c r="W12" s="81"/>
    </row>
    <row r="13" spans="1:25" ht="23.1" customHeight="1">
      <c r="A13" s="8"/>
      <c r="B13" s="5"/>
      <c r="C13" s="120"/>
      <c r="D13" s="902"/>
      <c r="E13" s="903"/>
      <c r="F13" s="76">
        <f>SUM(H13:I13)</f>
        <v>0</v>
      </c>
      <c r="G13" s="77">
        <f t="shared" si="0"/>
        <v>0</v>
      </c>
      <c r="H13" s="98"/>
      <c r="I13" s="81"/>
      <c r="J13" s="82"/>
      <c r="K13" s="83"/>
      <c r="L13" s="83"/>
      <c r="M13" s="83"/>
      <c r="N13" s="83"/>
      <c r="O13" s="83"/>
      <c r="P13" s="83"/>
      <c r="Q13" s="83"/>
      <c r="R13" s="83"/>
      <c r="S13" s="83"/>
      <c r="T13" s="75"/>
      <c r="U13" s="75"/>
      <c r="V13" s="75"/>
      <c r="W13" s="81"/>
    </row>
    <row r="14" spans="1:25" ht="23.1" customHeight="1">
      <c r="A14" s="8"/>
      <c r="B14" s="5"/>
      <c r="C14" s="120"/>
      <c r="D14" s="902"/>
      <c r="E14" s="903"/>
      <c r="F14" s="76">
        <f t="shared" si="1"/>
        <v>0</v>
      </c>
      <c r="G14" s="77">
        <f t="shared" si="0"/>
        <v>0</v>
      </c>
      <c r="H14" s="98"/>
      <c r="I14" s="81"/>
      <c r="J14" s="82"/>
      <c r="K14" s="83"/>
      <c r="L14" s="83"/>
      <c r="M14" s="83"/>
      <c r="N14" s="83"/>
      <c r="O14" s="83"/>
      <c r="P14" s="83"/>
      <c r="Q14" s="83"/>
      <c r="R14" s="83"/>
      <c r="S14" s="83"/>
      <c r="T14" s="75"/>
      <c r="U14" s="75"/>
      <c r="V14" s="75"/>
      <c r="W14" s="81"/>
    </row>
    <row r="15" spans="1:25" ht="23.1" customHeight="1">
      <c r="A15" s="8"/>
      <c r="B15" s="5"/>
      <c r="C15" s="120"/>
      <c r="D15" s="902"/>
      <c r="E15" s="903"/>
      <c r="F15" s="76">
        <f t="shared" si="1"/>
        <v>0</v>
      </c>
      <c r="G15" s="77">
        <f t="shared" si="0"/>
        <v>0</v>
      </c>
      <c r="H15" s="98"/>
      <c r="I15" s="81"/>
      <c r="J15" s="82"/>
      <c r="K15" s="83"/>
      <c r="L15" s="83"/>
      <c r="M15" s="83"/>
      <c r="N15" s="83"/>
      <c r="O15" s="83"/>
      <c r="P15" s="83"/>
      <c r="Q15" s="83"/>
      <c r="R15" s="83"/>
      <c r="S15" s="83"/>
      <c r="T15" s="75"/>
      <c r="U15" s="75"/>
      <c r="V15" s="75"/>
      <c r="W15" s="81"/>
    </row>
    <row r="16" spans="1:25" ht="23.1" customHeight="1">
      <c r="A16" s="8"/>
      <c r="B16" s="5"/>
      <c r="C16" s="120"/>
      <c r="D16" s="902"/>
      <c r="E16" s="903"/>
      <c r="F16" s="76">
        <f t="shared" si="1"/>
        <v>0</v>
      </c>
      <c r="G16" s="77">
        <f t="shared" si="0"/>
        <v>0</v>
      </c>
      <c r="H16" s="98"/>
      <c r="I16" s="81"/>
      <c r="J16" s="82"/>
      <c r="K16" s="83"/>
      <c r="L16" s="83"/>
      <c r="M16" s="83"/>
      <c r="N16" s="83"/>
      <c r="O16" s="83"/>
      <c r="P16" s="83"/>
      <c r="Q16" s="83"/>
      <c r="R16" s="83"/>
      <c r="S16" s="83"/>
      <c r="T16" s="75"/>
      <c r="U16" s="75"/>
      <c r="V16" s="75"/>
      <c r="W16" s="81"/>
    </row>
    <row r="17" spans="1:23" ht="23.1" customHeight="1">
      <c r="A17" s="8"/>
      <c r="B17" s="5"/>
      <c r="C17" s="120"/>
      <c r="D17" s="902"/>
      <c r="E17" s="903"/>
      <c r="F17" s="76">
        <f t="shared" si="1"/>
        <v>0</v>
      </c>
      <c r="G17" s="77">
        <f t="shared" si="0"/>
        <v>0</v>
      </c>
      <c r="H17" s="98"/>
      <c r="I17" s="81"/>
      <c r="J17" s="82"/>
      <c r="K17" s="83"/>
      <c r="L17" s="83"/>
      <c r="M17" s="83"/>
      <c r="N17" s="83"/>
      <c r="O17" s="83"/>
      <c r="P17" s="83"/>
      <c r="Q17" s="83"/>
      <c r="R17" s="83"/>
      <c r="S17" s="83"/>
      <c r="T17" s="75"/>
      <c r="U17" s="75"/>
      <c r="V17" s="75"/>
      <c r="W17" s="81"/>
    </row>
    <row r="18" spans="1:23" ht="23.1" customHeight="1">
      <c r="A18" s="8"/>
      <c r="B18" s="5"/>
      <c r="C18" s="120"/>
      <c r="D18" s="900"/>
      <c r="E18" s="901"/>
      <c r="F18" s="76">
        <f t="shared" si="1"/>
        <v>0</v>
      </c>
      <c r="G18" s="77">
        <f t="shared" si="0"/>
        <v>0</v>
      </c>
      <c r="H18" s="98"/>
      <c r="I18" s="81"/>
      <c r="J18" s="82"/>
      <c r="K18" s="83"/>
      <c r="L18" s="83"/>
      <c r="M18" s="83"/>
      <c r="N18" s="83"/>
      <c r="O18" s="83"/>
      <c r="P18" s="83"/>
      <c r="Q18" s="83"/>
      <c r="R18" s="83"/>
      <c r="S18" s="83"/>
      <c r="T18" s="75"/>
      <c r="U18" s="75"/>
      <c r="V18" s="75"/>
      <c r="W18" s="81"/>
    </row>
    <row r="19" spans="1:23" ht="23.1" customHeight="1">
      <c r="A19" s="8"/>
      <c r="B19" s="5"/>
      <c r="C19" s="120"/>
      <c r="D19" s="906"/>
      <c r="E19" s="907"/>
      <c r="F19" s="76">
        <f t="shared" si="1"/>
        <v>0</v>
      </c>
      <c r="G19" s="77">
        <f t="shared" si="0"/>
        <v>0</v>
      </c>
      <c r="H19" s="98"/>
      <c r="I19" s="81"/>
      <c r="J19" s="82"/>
      <c r="K19" s="83"/>
      <c r="L19" s="83"/>
      <c r="M19" s="83"/>
      <c r="N19" s="83"/>
      <c r="O19" s="83"/>
      <c r="P19" s="83"/>
      <c r="Q19" s="83"/>
      <c r="R19" s="83"/>
      <c r="S19" s="83"/>
      <c r="T19" s="75"/>
      <c r="U19" s="75"/>
      <c r="V19" s="75"/>
      <c r="W19" s="81"/>
    </row>
    <row r="20" spans="1:23" ht="23.1" customHeight="1">
      <c r="A20" s="8"/>
      <c r="B20" s="5"/>
      <c r="C20" s="120"/>
      <c r="D20" s="906"/>
      <c r="E20" s="907"/>
      <c r="F20" s="76">
        <f t="shared" si="1"/>
        <v>0</v>
      </c>
      <c r="G20" s="77">
        <f t="shared" ref="G20:G49" si="2">SUM(J20:V20)</f>
        <v>0</v>
      </c>
      <c r="H20" s="98"/>
      <c r="I20" s="81"/>
      <c r="J20" s="82"/>
      <c r="K20" s="83"/>
      <c r="L20" s="83"/>
      <c r="M20" s="83"/>
      <c r="N20" s="83"/>
      <c r="O20" s="83"/>
      <c r="P20" s="83"/>
      <c r="Q20" s="83"/>
      <c r="R20" s="83"/>
      <c r="S20" s="83"/>
      <c r="T20" s="75"/>
      <c r="U20" s="75"/>
      <c r="V20" s="75"/>
      <c r="W20" s="81"/>
    </row>
    <row r="21" spans="1:23" ht="23.1" customHeight="1">
      <c r="A21" s="8"/>
      <c r="B21" s="5"/>
      <c r="C21" s="120"/>
      <c r="D21" s="906"/>
      <c r="E21" s="907"/>
      <c r="F21" s="76">
        <f t="shared" si="1"/>
        <v>0</v>
      </c>
      <c r="G21" s="77">
        <f t="shared" si="2"/>
        <v>0</v>
      </c>
      <c r="H21" s="98"/>
      <c r="I21" s="81"/>
      <c r="J21" s="82"/>
      <c r="K21" s="83"/>
      <c r="L21" s="83"/>
      <c r="M21" s="83"/>
      <c r="N21" s="83"/>
      <c r="O21" s="83"/>
      <c r="P21" s="83"/>
      <c r="Q21" s="83"/>
      <c r="R21" s="83"/>
      <c r="S21" s="83"/>
      <c r="T21" s="75"/>
      <c r="U21" s="75"/>
      <c r="V21" s="75"/>
      <c r="W21" s="81"/>
    </row>
    <row r="22" spans="1:23" ht="23.1" customHeight="1">
      <c r="A22" s="8"/>
      <c r="B22" s="5"/>
      <c r="C22" s="120"/>
      <c r="D22" s="906"/>
      <c r="E22" s="907"/>
      <c r="F22" s="76">
        <f t="shared" si="1"/>
        <v>0</v>
      </c>
      <c r="G22" s="77">
        <f t="shared" si="2"/>
        <v>0</v>
      </c>
      <c r="H22" s="98"/>
      <c r="I22" s="81"/>
      <c r="J22" s="82"/>
      <c r="K22" s="83"/>
      <c r="L22" s="83"/>
      <c r="M22" s="83"/>
      <c r="N22" s="83"/>
      <c r="O22" s="83"/>
      <c r="P22" s="83"/>
      <c r="Q22" s="83"/>
      <c r="R22" s="83"/>
      <c r="S22" s="83"/>
      <c r="T22" s="75"/>
      <c r="U22" s="75"/>
      <c r="V22" s="75"/>
      <c r="W22" s="81"/>
    </row>
    <row r="23" spans="1:23" ht="23.1" customHeight="1">
      <c r="A23" s="8"/>
      <c r="B23" s="5"/>
      <c r="C23" s="120"/>
      <c r="D23" s="906"/>
      <c r="E23" s="907"/>
      <c r="F23" s="76">
        <f t="shared" si="1"/>
        <v>0</v>
      </c>
      <c r="G23" s="77">
        <f t="shared" si="2"/>
        <v>0</v>
      </c>
      <c r="H23" s="98"/>
      <c r="I23" s="81"/>
      <c r="J23" s="82"/>
      <c r="K23" s="83"/>
      <c r="L23" s="83"/>
      <c r="M23" s="83"/>
      <c r="N23" s="83"/>
      <c r="O23" s="83"/>
      <c r="P23" s="83"/>
      <c r="Q23" s="83"/>
      <c r="R23" s="83"/>
      <c r="S23" s="83"/>
      <c r="T23" s="75"/>
      <c r="U23" s="75"/>
      <c r="V23" s="75"/>
      <c r="W23" s="81"/>
    </row>
    <row r="24" spans="1:23" ht="23.1" customHeight="1">
      <c r="A24" s="8"/>
      <c r="B24" s="5"/>
      <c r="C24" s="120"/>
      <c r="D24" s="842"/>
      <c r="E24" s="843"/>
      <c r="F24" s="76">
        <f t="shared" si="1"/>
        <v>0</v>
      </c>
      <c r="G24" s="77">
        <f t="shared" si="2"/>
        <v>0</v>
      </c>
      <c r="H24" s="98"/>
      <c r="I24" s="81"/>
      <c r="J24" s="82"/>
      <c r="K24" s="83"/>
      <c r="L24" s="83"/>
      <c r="M24" s="83"/>
      <c r="N24" s="83"/>
      <c r="O24" s="83"/>
      <c r="P24" s="83"/>
      <c r="Q24" s="83"/>
      <c r="R24" s="83"/>
      <c r="S24" s="83"/>
      <c r="T24" s="75"/>
      <c r="U24" s="75"/>
      <c r="V24" s="75"/>
      <c r="W24" s="81"/>
    </row>
    <row r="25" spans="1:23" ht="23.1" customHeight="1">
      <c r="A25" s="8"/>
      <c r="B25" s="5"/>
      <c r="C25" s="120"/>
      <c r="D25" s="842"/>
      <c r="E25" s="843"/>
      <c r="F25" s="76">
        <f t="shared" si="1"/>
        <v>0</v>
      </c>
      <c r="G25" s="77">
        <f t="shared" si="2"/>
        <v>0</v>
      </c>
      <c r="H25" s="98"/>
      <c r="I25" s="81"/>
      <c r="J25" s="82"/>
      <c r="K25" s="83"/>
      <c r="L25" s="83"/>
      <c r="M25" s="83"/>
      <c r="N25" s="83"/>
      <c r="O25" s="83"/>
      <c r="P25" s="83"/>
      <c r="Q25" s="83"/>
      <c r="R25" s="83"/>
      <c r="S25" s="83"/>
      <c r="T25" s="75"/>
      <c r="U25" s="75"/>
      <c r="V25" s="75"/>
      <c r="W25" s="81"/>
    </row>
    <row r="26" spans="1:23" ht="23.1" customHeight="1">
      <c r="A26" s="8"/>
      <c r="B26" s="5"/>
      <c r="C26" s="120"/>
      <c r="D26" s="842"/>
      <c r="E26" s="843"/>
      <c r="F26" s="76">
        <f t="shared" si="1"/>
        <v>0</v>
      </c>
      <c r="G26" s="77">
        <f t="shared" si="2"/>
        <v>0</v>
      </c>
      <c r="H26" s="98"/>
      <c r="I26" s="81"/>
      <c r="J26" s="82"/>
      <c r="K26" s="83"/>
      <c r="L26" s="83"/>
      <c r="M26" s="83"/>
      <c r="N26" s="83"/>
      <c r="O26" s="83"/>
      <c r="P26" s="83"/>
      <c r="Q26" s="83"/>
      <c r="R26" s="83"/>
      <c r="S26" s="83"/>
      <c r="T26" s="75"/>
      <c r="U26" s="75"/>
      <c r="V26" s="75"/>
      <c r="W26" s="81"/>
    </row>
    <row r="27" spans="1:23" ht="23.1" customHeight="1">
      <c r="A27" s="8"/>
      <c r="B27" s="5"/>
      <c r="C27" s="120"/>
      <c r="D27" s="842"/>
      <c r="E27" s="843"/>
      <c r="F27" s="76">
        <f t="shared" si="1"/>
        <v>0</v>
      </c>
      <c r="G27" s="77">
        <f t="shared" si="2"/>
        <v>0</v>
      </c>
      <c r="H27" s="98"/>
      <c r="I27" s="81"/>
      <c r="J27" s="82"/>
      <c r="K27" s="83"/>
      <c r="L27" s="83"/>
      <c r="M27" s="83"/>
      <c r="N27" s="83"/>
      <c r="O27" s="83"/>
      <c r="P27" s="83"/>
      <c r="Q27" s="83"/>
      <c r="R27" s="83"/>
      <c r="S27" s="83"/>
      <c r="T27" s="75"/>
      <c r="U27" s="75"/>
      <c r="V27" s="75"/>
      <c r="W27" s="81"/>
    </row>
    <row r="28" spans="1:23" ht="23.1" customHeight="1">
      <c r="A28" s="8"/>
      <c r="B28" s="5"/>
      <c r="C28" s="120"/>
      <c r="D28" s="842"/>
      <c r="E28" s="843"/>
      <c r="F28" s="76">
        <f t="shared" si="1"/>
        <v>0</v>
      </c>
      <c r="G28" s="77">
        <f t="shared" si="2"/>
        <v>0</v>
      </c>
      <c r="H28" s="98"/>
      <c r="I28" s="81"/>
      <c r="J28" s="82"/>
      <c r="K28" s="83"/>
      <c r="L28" s="83"/>
      <c r="M28" s="83"/>
      <c r="N28" s="83"/>
      <c r="O28" s="83"/>
      <c r="P28" s="83"/>
      <c r="Q28" s="83"/>
      <c r="R28" s="83"/>
      <c r="S28" s="83"/>
      <c r="T28" s="75"/>
      <c r="U28" s="75"/>
      <c r="V28" s="75"/>
      <c r="W28" s="81"/>
    </row>
    <row r="29" spans="1:23" ht="23.1" customHeight="1">
      <c r="A29" s="8"/>
      <c r="B29" s="5"/>
      <c r="C29" s="120"/>
      <c r="D29" s="842"/>
      <c r="E29" s="843"/>
      <c r="F29" s="76">
        <f t="shared" si="1"/>
        <v>0</v>
      </c>
      <c r="G29" s="77">
        <f t="shared" si="2"/>
        <v>0</v>
      </c>
      <c r="H29" s="98"/>
      <c r="I29" s="81"/>
      <c r="J29" s="82"/>
      <c r="K29" s="83"/>
      <c r="L29" s="104"/>
      <c r="M29" s="83"/>
      <c r="N29" s="83"/>
      <c r="O29" s="83"/>
      <c r="P29" s="83"/>
      <c r="Q29" s="83"/>
      <c r="R29" s="83"/>
      <c r="S29" s="83"/>
      <c r="T29" s="75"/>
      <c r="U29" s="75"/>
      <c r="V29" s="75"/>
      <c r="W29" s="81"/>
    </row>
    <row r="30" spans="1:23" ht="23.1" customHeight="1">
      <c r="A30" s="8"/>
      <c r="B30" s="5"/>
      <c r="C30" s="120"/>
      <c r="D30" s="842"/>
      <c r="E30" s="843"/>
      <c r="F30" s="76">
        <f t="shared" si="1"/>
        <v>0</v>
      </c>
      <c r="G30" s="77">
        <f t="shared" si="2"/>
        <v>0</v>
      </c>
      <c r="H30" s="98"/>
      <c r="I30" s="81"/>
      <c r="J30" s="82"/>
      <c r="K30" s="83"/>
      <c r="L30" s="83"/>
      <c r="M30" s="83"/>
      <c r="N30" s="83"/>
      <c r="O30" s="83"/>
      <c r="P30" s="83"/>
      <c r="Q30" s="83"/>
      <c r="R30" s="83"/>
      <c r="S30" s="83"/>
      <c r="T30" s="75"/>
      <c r="U30" s="75"/>
      <c r="V30" s="75"/>
      <c r="W30" s="81"/>
    </row>
    <row r="31" spans="1:23" ht="23.1" customHeight="1">
      <c r="A31" s="8"/>
      <c r="B31" s="5"/>
      <c r="C31" s="120"/>
      <c r="D31" s="842"/>
      <c r="E31" s="843"/>
      <c r="F31" s="76">
        <f t="shared" si="1"/>
        <v>0</v>
      </c>
      <c r="G31" s="77">
        <f t="shared" si="2"/>
        <v>0</v>
      </c>
      <c r="H31" s="98"/>
      <c r="I31" s="81"/>
      <c r="J31" s="82"/>
      <c r="K31" s="83"/>
      <c r="L31" s="83"/>
      <c r="M31" s="83"/>
      <c r="N31" s="83"/>
      <c r="O31" s="83"/>
      <c r="P31" s="83"/>
      <c r="Q31" s="83"/>
      <c r="R31" s="83"/>
      <c r="S31" s="83"/>
      <c r="T31" s="75"/>
      <c r="U31" s="75"/>
      <c r="V31" s="75"/>
      <c r="W31" s="81"/>
    </row>
    <row r="32" spans="1:23" ht="23.1" customHeight="1">
      <c r="A32" s="8"/>
      <c r="B32" s="5"/>
      <c r="C32" s="120"/>
      <c r="D32" s="842"/>
      <c r="E32" s="843"/>
      <c r="F32" s="76">
        <f t="shared" si="1"/>
        <v>0</v>
      </c>
      <c r="G32" s="77">
        <f t="shared" si="2"/>
        <v>0</v>
      </c>
      <c r="H32" s="98"/>
      <c r="I32" s="81"/>
      <c r="J32" s="82"/>
      <c r="K32" s="83"/>
      <c r="L32" s="83"/>
      <c r="M32" s="83"/>
      <c r="N32" s="83"/>
      <c r="O32" s="83"/>
      <c r="P32" s="83"/>
      <c r="Q32" s="83"/>
      <c r="R32" s="83"/>
      <c r="S32" s="83"/>
      <c r="T32" s="75"/>
      <c r="U32" s="75"/>
      <c r="V32" s="75"/>
      <c r="W32" s="81"/>
    </row>
    <row r="33" spans="1:23" ht="23.1" customHeight="1">
      <c r="A33" s="8"/>
      <c r="B33" s="5"/>
      <c r="C33" s="120"/>
      <c r="D33" s="842"/>
      <c r="E33" s="843"/>
      <c r="F33" s="76">
        <f t="shared" si="1"/>
        <v>0</v>
      </c>
      <c r="G33" s="77">
        <f t="shared" si="2"/>
        <v>0</v>
      </c>
      <c r="H33" s="98"/>
      <c r="I33" s="81"/>
      <c r="J33" s="82"/>
      <c r="K33" s="83"/>
      <c r="L33" s="83"/>
      <c r="M33" s="83"/>
      <c r="N33" s="83"/>
      <c r="O33" s="83"/>
      <c r="P33" s="83"/>
      <c r="Q33" s="83"/>
      <c r="R33" s="83"/>
      <c r="S33" s="83"/>
      <c r="T33" s="75"/>
      <c r="U33" s="75"/>
      <c r="V33" s="75"/>
      <c r="W33" s="81"/>
    </row>
    <row r="34" spans="1:23" ht="23.1" customHeight="1">
      <c r="A34" s="8"/>
      <c r="B34" s="5"/>
      <c r="C34" s="120"/>
      <c r="D34" s="842"/>
      <c r="E34" s="843"/>
      <c r="F34" s="76">
        <f t="shared" si="1"/>
        <v>0</v>
      </c>
      <c r="G34" s="77">
        <f t="shared" si="2"/>
        <v>0</v>
      </c>
      <c r="H34" s="98"/>
      <c r="I34" s="81"/>
      <c r="J34" s="82"/>
      <c r="K34" s="83"/>
      <c r="L34" s="83"/>
      <c r="M34" s="83"/>
      <c r="N34" s="83"/>
      <c r="O34" s="83"/>
      <c r="P34" s="83"/>
      <c r="Q34" s="83"/>
      <c r="R34" s="83"/>
      <c r="S34" s="83"/>
      <c r="T34" s="75"/>
      <c r="U34" s="75"/>
      <c r="V34" s="75"/>
      <c r="W34" s="81"/>
    </row>
    <row r="35" spans="1:23" ht="23.1" customHeight="1">
      <c r="A35" s="8"/>
      <c r="B35" s="5"/>
      <c r="C35" s="120"/>
      <c r="D35" s="842"/>
      <c r="E35" s="843"/>
      <c r="F35" s="76">
        <f t="shared" si="1"/>
        <v>0</v>
      </c>
      <c r="G35" s="77">
        <f t="shared" si="2"/>
        <v>0</v>
      </c>
      <c r="H35" s="98"/>
      <c r="I35" s="81"/>
      <c r="J35" s="82"/>
      <c r="K35" s="83"/>
      <c r="L35" s="83"/>
      <c r="M35" s="83"/>
      <c r="N35" s="83"/>
      <c r="O35" s="83"/>
      <c r="P35" s="83"/>
      <c r="Q35" s="83"/>
      <c r="R35" s="83"/>
      <c r="S35" s="83"/>
      <c r="T35" s="75"/>
      <c r="U35" s="75"/>
      <c r="V35" s="75"/>
      <c r="W35" s="81"/>
    </row>
    <row r="36" spans="1:23" ht="23.1" customHeight="1">
      <c r="A36" s="8"/>
      <c r="B36" s="5"/>
      <c r="C36" s="120"/>
      <c r="D36" s="842"/>
      <c r="E36" s="843"/>
      <c r="F36" s="76">
        <f t="shared" ref="F36:F48" si="3">SUM(H36:I36)</f>
        <v>0</v>
      </c>
      <c r="G36" s="77">
        <f t="shared" ref="G36:G48" si="4">SUM(J36:V36)</f>
        <v>0</v>
      </c>
      <c r="H36" s="118"/>
      <c r="I36" s="117"/>
      <c r="J36" s="114"/>
      <c r="K36" s="115"/>
      <c r="L36" s="115"/>
      <c r="M36" s="115"/>
      <c r="N36" s="115"/>
      <c r="O36" s="115"/>
      <c r="P36" s="115"/>
      <c r="Q36" s="115"/>
      <c r="R36" s="115"/>
      <c r="S36" s="115"/>
      <c r="T36" s="116"/>
      <c r="U36" s="116"/>
      <c r="V36" s="116"/>
      <c r="W36" s="117"/>
    </row>
    <row r="37" spans="1:23" ht="23.1" customHeight="1">
      <c r="A37" s="8"/>
      <c r="B37" s="5"/>
      <c r="C37" s="120"/>
      <c r="D37" s="842"/>
      <c r="E37" s="843"/>
      <c r="F37" s="76">
        <f>SUM(H37:I37)</f>
        <v>0</v>
      </c>
      <c r="G37" s="77">
        <f>SUM(J37:V37)</f>
        <v>0</v>
      </c>
      <c r="H37" s="118"/>
      <c r="I37" s="117"/>
      <c r="J37" s="114"/>
      <c r="K37" s="115"/>
      <c r="L37" s="115"/>
      <c r="M37" s="115"/>
      <c r="N37" s="115"/>
      <c r="O37" s="115"/>
      <c r="P37" s="115"/>
      <c r="Q37" s="115"/>
      <c r="R37" s="115"/>
      <c r="S37" s="115"/>
      <c r="T37" s="116"/>
      <c r="U37" s="116"/>
      <c r="V37" s="116"/>
      <c r="W37" s="117"/>
    </row>
    <row r="38" spans="1:23" ht="23.1" customHeight="1">
      <c r="A38" s="110"/>
      <c r="B38" s="111"/>
      <c r="C38" s="119"/>
      <c r="D38" s="842"/>
      <c r="E38" s="843"/>
      <c r="F38" s="76">
        <f t="shared" si="3"/>
        <v>0</v>
      </c>
      <c r="G38" s="77">
        <f t="shared" si="4"/>
        <v>0</v>
      </c>
      <c r="H38" s="118"/>
      <c r="I38" s="117"/>
      <c r="J38" s="114"/>
      <c r="K38" s="115"/>
      <c r="L38" s="115"/>
      <c r="M38" s="115"/>
      <c r="N38" s="115"/>
      <c r="O38" s="115"/>
      <c r="P38" s="115"/>
      <c r="Q38" s="115"/>
      <c r="R38" s="115"/>
      <c r="S38" s="115"/>
      <c r="T38" s="116"/>
      <c r="U38" s="116"/>
      <c r="V38" s="116"/>
      <c r="W38" s="117"/>
    </row>
    <row r="39" spans="1:23" ht="23.1" customHeight="1">
      <c r="A39" s="110"/>
      <c r="B39" s="111"/>
      <c r="C39" s="119"/>
      <c r="D39" s="842"/>
      <c r="E39" s="843"/>
      <c r="F39" s="76">
        <f t="shared" si="3"/>
        <v>0</v>
      </c>
      <c r="G39" s="77">
        <f t="shared" si="4"/>
        <v>0</v>
      </c>
      <c r="H39" s="118"/>
      <c r="I39" s="117"/>
      <c r="J39" s="114"/>
      <c r="K39" s="115"/>
      <c r="L39" s="115"/>
      <c r="M39" s="115"/>
      <c r="N39" s="115"/>
      <c r="O39" s="115"/>
      <c r="P39" s="115"/>
      <c r="Q39" s="115"/>
      <c r="R39" s="115"/>
      <c r="S39" s="115"/>
      <c r="T39" s="116"/>
      <c r="U39" s="116"/>
      <c r="V39" s="116"/>
      <c r="W39" s="117"/>
    </row>
    <row r="40" spans="1:23" ht="23.1" customHeight="1">
      <c r="A40" s="110"/>
      <c r="B40" s="111"/>
      <c r="C40" s="119"/>
      <c r="D40" s="842"/>
      <c r="E40" s="843"/>
      <c r="F40" s="76">
        <f t="shared" si="3"/>
        <v>0</v>
      </c>
      <c r="G40" s="77">
        <f t="shared" si="4"/>
        <v>0</v>
      </c>
      <c r="H40" s="118"/>
      <c r="I40" s="117"/>
      <c r="J40" s="114"/>
      <c r="K40" s="115"/>
      <c r="L40" s="115"/>
      <c r="M40" s="115"/>
      <c r="N40" s="115"/>
      <c r="O40" s="115"/>
      <c r="P40" s="115"/>
      <c r="Q40" s="115"/>
      <c r="R40" s="115"/>
      <c r="S40" s="115"/>
      <c r="T40" s="116"/>
      <c r="U40" s="116"/>
      <c r="V40" s="116"/>
      <c r="W40" s="117"/>
    </row>
    <row r="41" spans="1:23" ht="23.1" customHeight="1">
      <c r="A41" s="110"/>
      <c r="B41" s="111"/>
      <c r="C41" s="119"/>
      <c r="D41" s="842"/>
      <c r="E41" s="843"/>
      <c r="F41" s="76">
        <f t="shared" si="3"/>
        <v>0</v>
      </c>
      <c r="G41" s="77">
        <f t="shared" si="4"/>
        <v>0</v>
      </c>
      <c r="H41" s="118"/>
      <c r="I41" s="117"/>
      <c r="J41" s="114"/>
      <c r="K41" s="115"/>
      <c r="L41" s="115"/>
      <c r="M41" s="115"/>
      <c r="N41" s="115"/>
      <c r="O41" s="115"/>
      <c r="P41" s="115"/>
      <c r="Q41" s="115"/>
      <c r="R41" s="115"/>
      <c r="S41" s="115"/>
      <c r="T41" s="116"/>
      <c r="U41" s="116"/>
      <c r="V41" s="116"/>
      <c r="W41" s="117"/>
    </row>
    <row r="42" spans="1:23" ht="23.1" customHeight="1">
      <c r="A42" s="110"/>
      <c r="B42" s="111"/>
      <c r="C42" s="119"/>
      <c r="D42" s="842"/>
      <c r="E42" s="843"/>
      <c r="F42" s="76">
        <f t="shared" si="3"/>
        <v>0</v>
      </c>
      <c r="G42" s="77">
        <f t="shared" si="4"/>
        <v>0</v>
      </c>
      <c r="H42" s="118"/>
      <c r="I42" s="117"/>
      <c r="J42" s="114"/>
      <c r="K42" s="115"/>
      <c r="L42" s="115"/>
      <c r="M42" s="115"/>
      <c r="N42" s="115"/>
      <c r="O42" s="115"/>
      <c r="P42" s="115"/>
      <c r="Q42" s="115"/>
      <c r="R42" s="115"/>
      <c r="S42" s="115"/>
      <c r="T42" s="116"/>
      <c r="U42" s="116"/>
      <c r="V42" s="116"/>
      <c r="W42" s="117"/>
    </row>
    <row r="43" spans="1:23" ht="23.1" customHeight="1">
      <c r="A43" s="110"/>
      <c r="B43" s="111"/>
      <c r="C43" s="119"/>
      <c r="D43" s="842"/>
      <c r="E43" s="843"/>
      <c r="F43" s="76">
        <f t="shared" si="3"/>
        <v>0</v>
      </c>
      <c r="G43" s="77">
        <f t="shared" si="4"/>
        <v>0</v>
      </c>
      <c r="H43" s="118"/>
      <c r="I43" s="117"/>
      <c r="J43" s="114"/>
      <c r="K43" s="115"/>
      <c r="L43" s="115"/>
      <c r="M43" s="115"/>
      <c r="N43" s="115"/>
      <c r="O43" s="115"/>
      <c r="P43" s="115"/>
      <c r="Q43" s="115"/>
      <c r="R43" s="115"/>
      <c r="S43" s="115"/>
      <c r="T43" s="116"/>
      <c r="U43" s="116"/>
      <c r="V43" s="116"/>
      <c r="W43" s="117"/>
    </row>
    <row r="44" spans="1:23" ht="23.1" customHeight="1">
      <c r="A44" s="110"/>
      <c r="B44" s="111"/>
      <c r="C44" s="119"/>
      <c r="D44" s="842"/>
      <c r="E44" s="843"/>
      <c r="F44" s="76">
        <f t="shared" si="3"/>
        <v>0</v>
      </c>
      <c r="G44" s="77">
        <f t="shared" si="4"/>
        <v>0</v>
      </c>
      <c r="H44" s="118"/>
      <c r="I44" s="117"/>
      <c r="J44" s="114"/>
      <c r="K44" s="115"/>
      <c r="L44" s="115"/>
      <c r="M44" s="115"/>
      <c r="N44" s="115"/>
      <c r="O44" s="115"/>
      <c r="P44" s="115"/>
      <c r="Q44" s="115"/>
      <c r="R44" s="115"/>
      <c r="S44" s="115"/>
      <c r="T44" s="116"/>
      <c r="U44" s="116"/>
      <c r="V44" s="116"/>
      <c r="W44" s="117"/>
    </row>
    <row r="45" spans="1:23" ht="23.1" customHeight="1">
      <c r="A45" s="110"/>
      <c r="B45" s="111"/>
      <c r="C45" s="119"/>
      <c r="D45" s="842"/>
      <c r="E45" s="843"/>
      <c r="F45" s="76">
        <f t="shared" si="3"/>
        <v>0</v>
      </c>
      <c r="G45" s="77">
        <f t="shared" si="4"/>
        <v>0</v>
      </c>
      <c r="H45" s="118"/>
      <c r="I45" s="117"/>
      <c r="J45" s="114"/>
      <c r="K45" s="115"/>
      <c r="L45" s="115"/>
      <c r="M45" s="115"/>
      <c r="N45" s="115"/>
      <c r="O45" s="115"/>
      <c r="P45" s="115"/>
      <c r="Q45" s="115"/>
      <c r="R45" s="115"/>
      <c r="S45" s="115"/>
      <c r="T45" s="116"/>
      <c r="U45" s="116"/>
      <c r="V45" s="116"/>
      <c r="W45" s="117"/>
    </row>
    <row r="46" spans="1:23" ht="23.1" customHeight="1">
      <c r="A46" s="110"/>
      <c r="B46" s="111"/>
      <c r="C46" s="119"/>
      <c r="D46" s="842"/>
      <c r="E46" s="843"/>
      <c r="F46" s="76">
        <f t="shared" si="3"/>
        <v>0</v>
      </c>
      <c r="G46" s="77">
        <f t="shared" si="4"/>
        <v>0</v>
      </c>
      <c r="H46" s="118"/>
      <c r="I46" s="117"/>
      <c r="J46" s="114"/>
      <c r="K46" s="115"/>
      <c r="L46" s="115"/>
      <c r="M46" s="115"/>
      <c r="N46" s="115"/>
      <c r="O46" s="115"/>
      <c r="P46" s="115"/>
      <c r="Q46" s="115"/>
      <c r="R46" s="115"/>
      <c r="S46" s="115"/>
      <c r="T46" s="116"/>
      <c r="U46" s="116"/>
      <c r="V46" s="116"/>
      <c r="W46" s="117"/>
    </row>
    <row r="47" spans="1:23" ht="23.1" customHeight="1">
      <c r="A47" s="110"/>
      <c r="B47" s="111"/>
      <c r="C47" s="119"/>
      <c r="D47" s="842"/>
      <c r="E47" s="843"/>
      <c r="F47" s="76">
        <f t="shared" si="3"/>
        <v>0</v>
      </c>
      <c r="G47" s="77">
        <f t="shared" si="4"/>
        <v>0</v>
      </c>
      <c r="H47" s="118"/>
      <c r="I47" s="117"/>
      <c r="J47" s="114"/>
      <c r="K47" s="115"/>
      <c r="L47" s="115"/>
      <c r="M47" s="115"/>
      <c r="N47" s="115"/>
      <c r="O47" s="115"/>
      <c r="P47" s="115"/>
      <c r="Q47" s="115"/>
      <c r="R47" s="115"/>
      <c r="S47" s="115"/>
      <c r="T47" s="116"/>
      <c r="U47" s="116"/>
      <c r="V47" s="116"/>
      <c r="W47" s="117"/>
    </row>
    <row r="48" spans="1:23" ht="23.1" customHeight="1">
      <c r="A48" s="110"/>
      <c r="B48" s="111"/>
      <c r="C48" s="119"/>
      <c r="D48" s="842"/>
      <c r="E48" s="843"/>
      <c r="F48" s="76">
        <f t="shared" si="3"/>
        <v>0</v>
      </c>
      <c r="G48" s="77">
        <f t="shared" si="4"/>
        <v>0</v>
      </c>
      <c r="H48" s="118"/>
      <c r="I48" s="117"/>
      <c r="J48" s="114"/>
      <c r="K48" s="115"/>
      <c r="L48" s="115"/>
      <c r="M48" s="115"/>
      <c r="N48" s="115"/>
      <c r="O48" s="115"/>
      <c r="P48" s="115"/>
      <c r="Q48" s="115"/>
      <c r="R48" s="115"/>
      <c r="S48" s="115"/>
      <c r="T48" s="116"/>
      <c r="U48" s="116"/>
      <c r="V48" s="116"/>
      <c r="W48" s="117"/>
    </row>
    <row r="49" spans="1:25" ht="23.1" customHeight="1" thickBot="1">
      <c r="A49" s="9"/>
      <c r="B49" s="6"/>
      <c r="C49" s="6"/>
      <c r="D49" s="842"/>
      <c r="E49" s="843"/>
      <c r="F49" s="76">
        <f t="shared" si="1"/>
        <v>0</v>
      </c>
      <c r="G49" s="84">
        <f t="shared" si="2"/>
        <v>0</v>
      </c>
      <c r="H49" s="100"/>
      <c r="I49" s="85"/>
      <c r="J49" s="86"/>
      <c r="K49" s="87"/>
      <c r="L49" s="87"/>
      <c r="M49" s="87"/>
      <c r="N49" s="87"/>
      <c r="O49" s="87"/>
      <c r="P49" s="87"/>
      <c r="Q49" s="87"/>
      <c r="R49" s="87"/>
      <c r="S49" s="87"/>
      <c r="T49" s="88"/>
      <c r="U49" s="88"/>
      <c r="V49" s="88"/>
      <c r="W49" s="85"/>
    </row>
    <row r="50" spans="1:25" s="664" customFormat="1" ht="30" customHeight="1" thickBot="1">
      <c r="A50" s="674"/>
      <c r="B50" s="675"/>
      <c r="C50" s="675"/>
      <c r="D50" s="896" t="s">
        <v>83</v>
      </c>
      <c r="E50" s="897"/>
      <c r="F50" s="676">
        <f>SUM(F4:F49)</f>
        <v>0</v>
      </c>
      <c r="G50" s="676">
        <f>SUM(G4:G49)</f>
        <v>0</v>
      </c>
      <c r="H50" s="676">
        <f t="shared" ref="H50:W50" si="5">SUM(H4:H49)</f>
        <v>0</v>
      </c>
      <c r="I50" s="676">
        <f t="shared" si="5"/>
        <v>0</v>
      </c>
      <c r="J50" s="676">
        <f t="shared" si="5"/>
        <v>0</v>
      </c>
      <c r="K50" s="676">
        <f t="shared" si="5"/>
        <v>0</v>
      </c>
      <c r="L50" s="676">
        <f t="shared" si="5"/>
        <v>0</v>
      </c>
      <c r="M50" s="676">
        <f t="shared" si="5"/>
        <v>0</v>
      </c>
      <c r="N50" s="676">
        <f t="shared" si="5"/>
        <v>0</v>
      </c>
      <c r="O50" s="676">
        <f t="shared" si="5"/>
        <v>0</v>
      </c>
      <c r="P50" s="676">
        <f t="shared" si="5"/>
        <v>0</v>
      </c>
      <c r="Q50" s="676">
        <f t="shared" si="5"/>
        <v>0</v>
      </c>
      <c r="R50" s="677">
        <f t="shared" si="5"/>
        <v>0</v>
      </c>
      <c r="S50" s="677">
        <f t="shared" si="5"/>
        <v>0</v>
      </c>
      <c r="T50" s="677">
        <f t="shared" si="5"/>
        <v>0</v>
      </c>
      <c r="U50" s="677">
        <f t="shared" si="5"/>
        <v>0</v>
      </c>
      <c r="V50" s="677">
        <f t="shared" si="5"/>
        <v>0</v>
      </c>
      <c r="W50" s="776">
        <f t="shared" si="5"/>
        <v>0</v>
      </c>
    </row>
    <row r="51" spans="1:25" s="664" customFormat="1" ht="30" customHeight="1" thickTop="1" thickBot="1">
      <c r="A51" s="912" t="s">
        <v>84</v>
      </c>
      <c r="B51" s="1089"/>
      <c r="C51" s="1089"/>
      <c r="D51" s="1090"/>
      <c r="E51" s="680">
        <f>Jan!E51</f>
        <v>0</v>
      </c>
      <c r="F51" s="1183" t="s">
        <v>85</v>
      </c>
      <c r="G51" s="1088"/>
      <c r="H51" s="1085">
        <f>I50+H50</f>
        <v>0</v>
      </c>
      <c r="I51" s="1086"/>
      <c r="J51" s="1067"/>
      <c r="K51" s="1068"/>
      <c r="L51" s="1068"/>
      <c r="M51" s="681"/>
      <c r="N51" s="1095" t="str">
        <f>Jan!N51</f>
        <v>TOTAL DES DÉPENSES:</v>
      </c>
      <c r="O51" s="1088"/>
      <c r="P51" s="1096">
        <f>SUM(J50:V50)</f>
        <v>0</v>
      </c>
      <c r="Q51" s="1097"/>
      <c r="R51" s="772"/>
      <c r="S51" s="773"/>
      <c r="T51" s="1038" t="s">
        <v>87</v>
      </c>
      <c r="U51" s="1039"/>
      <c r="V51" s="1040">
        <f>W50</f>
        <v>0</v>
      </c>
      <c r="W51" s="1041"/>
    </row>
    <row r="52" spans="1:25" ht="30" customHeight="1" thickTop="1" thickBot="1">
      <c r="A52" s="12"/>
      <c r="B52" s="13"/>
      <c r="C52" s="13"/>
      <c r="D52" s="13"/>
      <c r="E52" s="13"/>
      <c r="F52" s="13"/>
      <c r="G52" s="13"/>
      <c r="H52" s="13"/>
      <c r="I52" s="13"/>
      <c r="J52" s="13"/>
      <c r="K52" s="13"/>
      <c r="L52" s="13"/>
      <c r="M52" s="13"/>
      <c r="N52" s="13"/>
      <c r="O52" s="13"/>
      <c r="P52" s="13"/>
      <c r="Q52" s="13"/>
      <c r="R52" s="13"/>
    </row>
    <row r="53" spans="1:25" s="688" customFormat="1" ht="34.5" customHeight="1" thickBot="1">
      <c r="A53" s="684"/>
      <c r="B53" s="685"/>
      <c r="C53" s="685"/>
      <c r="D53" s="685"/>
      <c r="E53" s="865" t="s">
        <v>88</v>
      </c>
      <c r="F53" s="866"/>
      <c r="G53" s="866"/>
      <c r="H53" s="908"/>
      <c r="I53" s="909"/>
      <c r="J53" s="1189" t="str">
        <f>C2</f>
        <v>Octobre</v>
      </c>
      <c r="K53" s="1190"/>
      <c r="L53" s="686">
        <f>'POUR DEBUTER'!J6</f>
        <v>0</v>
      </c>
      <c r="M53" s="865" t="s">
        <v>89</v>
      </c>
      <c r="N53" s="866"/>
      <c r="O53" s="866"/>
      <c r="P53" s="867"/>
      <c r="Q53" s="687" t="str">
        <f>J53</f>
        <v>Octobre</v>
      </c>
      <c r="R53" s="671"/>
    </row>
    <row r="54" spans="1:25" s="664" customFormat="1" ht="46.5" customHeight="1" thickBot="1">
      <c r="A54" s="702"/>
      <c r="B54" s="696"/>
      <c r="C54" s="690"/>
      <c r="D54" s="696"/>
      <c r="E54" s="858" t="s">
        <v>90</v>
      </c>
      <c r="F54" s="859"/>
      <c r="G54" s="691"/>
      <c r="H54" s="884" t="s">
        <v>91</v>
      </c>
      <c r="I54" s="885"/>
      <c r="J54" s="1069"/>
      <c r="K54" s="1070"/>
      <c r="L54" s="761"/>
      <c r="M54" s="855" t="s">
        <v>92</v>
      </c>
      <c r="N54" s="1093"/>
      <c r="O54" s="1093"/>
      <c r="P54" s="1094"/>
      <c r="Q54" s="692"/>
      <c r="R54" s="671"/>
      <c r="Y54" s="694"/>
    </row>
    <row r="55" spans="1:25" s="664" customFormat="1" ht="36" customHeight="1" thickBot="1">
      <c r="A55" s="695"/>
      <c r="B55" s="696"/>
      <c r="C55" s="696"/>
      <c r="D55" s="696"/>
      <c r="E55" s="697"/>
      <c r="F55" s="698"/>
      <c r="G55" s="698"/>
      <c r="H55" s="699"/>
      <c r="I55" s="699"/>
      <c r="J55" s="698"/>
      <c r="K55" s="739"/>
      <c r="L55" s="760"/>
      <c r="M55" s="701" t="s">
        <v>93</v>
      </c>
      <c r="N55" s="846" t="s">
        <v>94</v>
      </c>
      <c r="O55" s="847"/>
      <c r="P55" s="848"/>
      <c r="Q55" s="692"/>
      <c r="R55" s="671"/>
    </row>
    <row r="56" spans="1:25" s="664" customFormat="1" ht="30" customHeight="1" thickBot="1">
      <c r="A56" s="702"/>
      <c r="D56" s="696"/>
      <c r="E56" s="938" t="s">
        <v>95</v>
      </c>
      <c r="F56" s="939"/>
      <c r="G56" s="939"/>
      <c r="H56" s="939"/>
      <c r="I56" s="940"/>
      <c r="J56" s="886">
        <f>Sept!J78</f>
        <v>0</v>
      </c>
      <c r="K56" s="887"/>
      <c r="L56" s="760"/>
      <c r="M56" s="703" t="s">
        <v>96</v>
      </c>
      <c r="N56" s="849" t="s">
        <v>97</v>
      </c>
      <c r="O56" s="850"/>
      <c r="P56" s="851"/>
      <c r="Q56" s="704"/>
      <c r="R56" s="921" t="s">
        <v>98</v>
      </c>
      <c r="S56" s="922"/>
      <c r="T56" s="923"/>
    </row>
    <row r="57" spans="1:25" s="664" customFormat="1" ht="53.25" customHeight="1" thickBot="1">
      <c r="A57" s="852"/>
      <c r="B57" s="852"/>
      <c r="C57" s="852"/>
      <c r="D57" s="852"/>
      <c r="E57" s="839" t="s">
        <v>59</v>
      </c>
      <c r="F57" s="840"/>
      <c r="G57" s="841"/>
      <c r="H57" s="839" t="str">
        <f>C2</f>
        <v>Octobre</v>
      </c>
      <c r="I57" s="841"/>
      <c r="J57" s="930" t="s">
        <v>99</v>
      </c>
      <c r="K57" s="931"/>
      <c r="L57" s="761"/>
      <c r="M57" s="705" t="s">
        <v>100</v>
      </c>
      <c r="N57" s="706" t="s">
        <v>101</v>
      </c>
      <c r="O57" s="926" t="s">
        <v>102</v>
      </c>
      <c r="P57" s="927"/>
      <c r="Q57" s="705" t="s">
        <v>100</v>
      </c>
      <c r="R57" s="707" t="s">
        <v>103</v>
      </c>
      <c r="S57" s="924" t="s">
        <v>102</v>
      </c>
      <c r="T57" s="925"/>
    </row>
    <row r="58" spans="1:25" s="664" customFormat="1" ht="24.95" customHeight="1">
      <c r="A58" s="852"/>
      <c r="B58" s="852"/>
      <c r="C58" s="852"/>
      <c r="D58" s="852"/>
      <c r="E58" s="860" t="s">
        <v>69</v>
      </c>
      <c r="F58" s="861"/>
      <c r="G58" s="861"/>
      <c r="H58" s="862">
        <f>H50</f>
        <v>0</v>
      </c>
      <c r="I58" s="862"/>
      <c r="J58" s="932">
        <f>H58+Sept!J58</f>
        <v>0</v>
      </c>
      <c r="K58" s="933"/>
      <c r="L58" s="761"/>
      <c r="M58" s="755"/>
      <c r="N58" s="751"/>
      <c r="O58" s="871"/>
      <c r="P58" s="872"/>
      <c r="Q58" s="708"/>
      <c r="R58" s="709"/>
      <c r="S58" s="871"/>
      <c r="T58" s="872"/>
    </row>
    <row r="59" spans="1:25" s="664" customFormat="1" ht="24.95" customHeight="1" thickBot="1">
      <c r="A59" s="852"/>
      <c r="B59" s="852"/>
      <c r="C59" s="852"/>
      <c r="D59" s="852"/>
      <c r="E59" s="873" t="s">
        <v>70</v>
      </c>
      <c r="F59" s="874"/>
      <c r="G59" s="874"/>
      <c r="H59" s="875">
        <f>I50</f>
        <v>0</v>
      </c>
      <c r="I59" s="875"/>
      <c r="J59" s="1071">
        <f>H59+Sept!J59</f>
        <v>0</v>
      </c>
      <c r="K59" s="1072"/>
      <c r="L59" s="761"/>
      <c r="M59" s="756"/>
      <c r="N59" s="751"/>
      <c r="O59" s="871"/>
      <c r="P59" s="872"/>
      <c r="Q59" s="708"/>
      <c r="R59" s="709"/>
      <c r="S59" s="871"/>
      <c r="T59" s="872"/>
    </row>
    <row r="60" spans="1:25" s="664" customFormat="1" ht="30.75" customHeight="1" thickBot="1">
      <c r="A60" s="702"/>
      <c r="B60" s="696"/>
      <c r="C60" s="696"/>
      <c r="D60" s="696"/>
      <c r="E60" s="941" t="s">
        <v>104</v>
      </c>
      <c r="F60" s="942"/>
      <c r="G60" s="943"/>
      <c r="H60" s="934">
        <f>SUM(H58:H59)</f>
        <v>0</v>
      </c>
      <c r="I60" s="935"/>
      <c r="J60" s="936">
        <f>SUM(J58:J59)</f>
        <v>0</v>
      </c>
      <c r="K60" s="937"/>
      <c r="L60" s="761"/>
      <c r="M60" s="756"/>
      <c r="N60" s="751"/>
      <c r="O60" s="871"/>
      <c r="P60" s="872"/>
      <c r="Q60" s="708"/>
      <c r="R60" s="709"/>
      <c r="S60" s="871"/>
      <c r="T60" s="872"/>
    </row>
    <row r="61" spans="1:25" s="664" customFormat="1" ht="24.95" customHeight="1" thickBot="1">
      <c r="A61" s="852"/>
      <c r="B61" s="852"/>
      <c r="C61" s="852"/>
      <c r="D61" s="852"/>
      <c r="E61" s="839" t="s">
        <v>60</v>
      </c>
      <c r="F61" s="840"/>
      <c r="G61" s="841"/>
      <c r="H61" s="1114" t="str">
        <f>C2</f>
        <v>Octobre</v>
      </c>
      <c r="I61" s="1115"/>
      <c r="J61" s="1075" t="s">
        <v>99</v>
      </c>
      <c r="K61" s="1076"/>
      <c r="L61" s="761"/>
      <c r="M61" s="756"/>
      <c r="N61" s="751"/>
      <c r="O61" s="871"/>
      <c r="P61" s="872"/>
      <c r="Q61" s="708"/>
      <c r="R61" s="709"/>
      <c r="S61" s="871"/>
      <c r="T61" s="872"/>
    </row>
    <row r="62" spans="1:25" s="664" customFormat="1" ht="24.95" customHeight="1">
      <c r="A62" s="702"/>
      <c r="E62" s="860" t="str">
        <f>J3</f>
        <v>Capitation au SCFP</v>
      </c>
      <c r="F62" s="861"/>
      <c r="G62" s="861"/>
      <c r="H62" s="862">
        <f>J50</f>
        <v>0</v>
      </c>
      <c r="I62" s="862"/>
      <c r="J62" s="932">
        <f>H62+Sept!J62</f>
        <v>0</v>
      </c>
      <c r="K62" s="933"/>
      <c r="L62" s="761"/>
      <c r="M62" s="756"/>
      <c r="N62" s="751"/>
      <c r="O62" s="871"/>
      <c r="P62" s="872"/>
      <c r="Q62" s="708"/>
      <c r="R62" s="709"/>
      <c r="S62" s="871"/>
      <c r="T62" s="872"/>
    </row>
    <row r="63" spans="1:25" s="664" customFormat="1" ht="24.95" customHeight="1">
      <c r="A63" s="702"/>
      <c r="E63" s="836" t="str">
        <f>K3</f>
        <v>Droits d'affiliation</v>
      </c>
      <c r="F63" s="837"/>
      <c r="G63" s="837"/>
      <c r="H63" s="838">
        <f>K50</f>
        <v>0</v>
      </c>
      <c r="I63" s="838"/>
      <c r="J63" s="1063">
        <f>H63+Sept!J63</f>
        <v>0</v>
      </c>
      <c r="K63" s="1064"/>
      <c r="L63" s="761"/>
      <c r="M63" s="756"/>
      <c r="N63" s="751"/>
      <c r="O63" s="871"/>
      <c r="P63" s="872"/>
      <c r="Q63" s="708"/>
      <c r="R63" s="709"/>
      <c r="S63" s="871"/>
      <c r="T63" s="872"/>
    </row>
    <row r="64" spans="1:25" s="664" customFormat="1" ht="24.95" customHeight="1">
      <c r="A64" s="702"/>
      <c r="E64" s="836" t="str">
        <f>L3</f>
        <v>Salaires</v>
      </c>
      <c r="F64" s="837"/>
      <c r="G64" s="837"/>
      <c r="H64" s="838">
        <f>L50</f>
        <v>0</v>
      </c>
      <c r="I64" s="838"/>
      <c r="J64" s="1063">
        <f>H64+Sept!J64</f>
        <v>0</v>
      </c>
      <c r="K64" s="1064"/>
      <c r="L64" s="761"/>
      <c r="M64" s="756"/>
      <c r="N64" s="751"/>
      <c r="O64" s="871"/>
      <c r="P64" s="872"/>
      <c r="Q64" s="740"/>
      <c r="R64" s="709"/>
      <c r="S64" s="871"/>
      <c r="T64" s="872"/>
    </row>
    <row r="65" spans="1:20" s="664" customFormat="1" ht="24.95" customHeight="1">
      <c r="A65" s="702"/>
      <c r="E65" s="836" t="str">
        <f>M3</f>
        <v>Dépenses de bureau</v>
      </c>
      <c r="F65" s="837"/>
      <c r="G65" s="837"/>
      <c r="H65" s="838">
        <f>M50</f>
        <v>0</v>
      </c>
      <c r="I65" s="838"/>
      <c r="J65" s="1063">
        <f>H65+Sept!J65</f>
        <v>0</v>
      </c>
      <c r="K65" s="1064"/>
      <c r="L65" s="761"/>
      <c r="M65" s="756"/>
      <c r="N65" s="751"/>
      <c r="O65" s="871"/>
      <c r="P65" s="872"/>
      <c r="Q65" s="740"/>
      <c r="R65" s="709"/>
      <c r="S65" s="871"/>
      <c r="T65" s="872"/>
    </row>
    <row r="66" spans="1:20" s="664" customFormat="1" ht="24.95" customHeight="1">
      <c r="A66" s="702"/>
      <c r="E66" s="836" t="str">
        <f>N3</f>
        <v>Achats spéciaux</v>
      </c>
      <c r="F66" s="837"/>
      <c r="G66" s="837"/>
      <c r="H66" s="838">
        <f>N50</f>
        <v>0</v>
      </c>
      <c r="I66" s="838"/>
      <c r="J66" s="1063">
        <f>H66+Sept!J66</f>
        <v>0</v>
      </c>
      <c r="K66" s="1064"/>
      <c r="L66" s="761"/>
      <c r="M66" s="756"/>
      <c r="N66" s="751"/>
      <c r="O66" s="871"/>
      <c r="P66" s="872"/>
      <c r="Q66" s="708"/>
      <c r="R66" s="709"/>
      <c r="S66" s="871"/>
      <c r="T66" s="872"/>
    </row>
    <row r="67" spans="1:20" s="664" customFormat="1" ht="24.95" customHeight="1">
      <c r="A67" s="702"/>
      <c r="E67" s="836" t="str">
        <f>O3</f>
        <v>Dépenses de l'exécutif</v>
      </c>
      <c r="F67" s="837"/>
      <c r="G67" s="837"/>
      <c r="H67" s="838">
        <f>O50</f>
        <v>0</v>
      </c>
      <c r="I67" s="838"/>
      <c r="J67" s="1063">
        <f>H67+Sept!J67</f>
        <v>0</v>
      </c>
      <c r="K67" s="1064"/>
      <c r="L67" s="761"/>
      <c r="M67" s="756"/>
      <c r="N67" s="751"/>
      <c r="O67" s="871"/>
      <c r="P67" s="872"/>
      <c r="Q67" s="708"/>
      <c r="R67" s="709"/>
      <c r="S67" s="871"/>
      <c r="T67" s="872"/>
    </row>
    <row r="68" spans="1:20" s="664" customFormat="1" ht="24.95" customHeight="1">
      <c r="A68" s="702"/>
      <c r="E68" s="1180" t="str">
        <f>P3</f>
        <v>Dépenses de négociations</v>
      </c>
      <c r="F68" s="1181"/>
      <c r="G68" s="1182"/>
      <c r="H68" s="838">
        <f>P50</f>
        <v>0</v>
      </c>
      <c r="I68" s="838"/>
      <c r="J68" s="1063">
        <f>H68+Sept!J68</f>
        <v>0</v>
      </c>
      <c r="K68" s="1064"/>
      <c r="L68" s="761"/>
      <c r="M68" s="756"/>
      <c r="N68" s="751"/>
      <c r="O68" s="871"/>
      <c r="P68" s="872"/>
      <c r="Q68" s="708"/>
      <c r="R68" s="709"/>
      <c r="S68" s="871"/>
      <c r="T68" s="872"/>
    </row>
    <row r="69" spans="1:20" s="664" customFormat="1" ht="24.95" customHeight="1">
      <c r="A69" s="702"/>
      <c r="E69" s="836" t="str">
        <f>Q3</f>
        <v>Griefs et arbitrages</v>
      </c>
      <c r="F69" s="837"/>
      <c r="G69" s="837"/>
      <c r="H69" s="838">
        <f>Q50</f>
        <v>0</v>
      </c>
      <c r="I69" s="838"/>
      <c r="J69" s="1063">
        <f>H69+Sept!J69</f>
        <v>0</v>
      </c>
      <c r="K69" s="1064"/>
      <c r="L69" s="761"/>
      <c r="M69" s="756"/>
      <c r="N69" s="751"/>
      <c r="O69" s="871"/>
      <c r="P69" s="872"/>
      <c r="Q69" s="708"/>
      <c r="R69" s="709"/>
      <c r="S69" s="871"/>
      <c r="T69" s="872"/>
    </row>
    <row r="70" spans="1:20" s="664" customFormat="1" ht="24.95" customHeight="1">
      <c r="A70" s="702"/>
      <c r="E70" s="1180" t="str">
        <f>R3</f>
        <v>Dépenses des comités</v>
      </c>
      <c r="F70" s="1181"/>
      <c r="G70" s="1182"/>
      <c r="H70" s="838">
        <f>R50</f>
        <v>0</v>
      </c>
      <c r="I70" s="838"/>
      <c r="J70" s="1063">
        <f>H70+Sept!J70</f>
        <v>0</v>
      </c>
      <c r="K70" s="1064"/>
      <c r="L70" s="761"/>
      <c r="M70" s="756"/>
      <c r="N70" s="751"/>
      <c r="O70" s="871"/>
      <c r="P70" s="872"/>
      <c r="Q70" s="708"/>
      <c r="R70" s="709"/>
      <c r="S70" s="871"/>
      <c r="T70" s="872"/>
    </row>
    <row r="71" spans="1:20" s="664" customFormat="1" ht="24.95" customHeight="1">
      <c r="A71" s="702"/>
      <c r="E71" s="1180" t="str">
        <f>S3</f>
        <v>Congrès et conférences</v>
      </c>
      <c r="F71" s="1181"/>
      <c r="G71" s="1182"/>
      <c r="H71" s="838">
        <f>S50</f>
        <v>0</v>
      </c>
      <c r="I71" s="838"/>
      <c r="J71" s="1063">
        <f>H71+Sept!J71</f>
        <v>0</v>
      </c>
      <c r="K71" s="1064"/>
      <c r="L71" s="761"/>
      <c r="M71" s="756"/>
      <c r="N71" s="751"/>
      <c r="O71" s="871"/>
      <c r="P71" s="872"/>
      <c r="Q71" s="708"/>
      <c r="R71" s="709"/>
      <c r="S71" s="871"/>
      <c r="T71" s="872"/>
    </row>
    <row r="72" spans="1:20" s="664" customFormat="1" ht="24.95" customHeight="1">
      <c r="A72" s="702"/>
      <c r="E72" s="1180" t="str">
        <f>T3</f>
        <v>Formation</v>
      </c>
      <c r="F72" s="1181"/>
      <c r="G72" s="1182"/>
      <c r="H72" s="838">
        <f>T50</f>
        <v>0</v>
      </c>
      <c r="I72" s="838"/>
      <c r="J72" s="1063">
        <f>H72+Sept!J72</f>
        <v>0</v>
      </c>
      <c r="K72" s="1064"/>
      <c r="L72" s="761"/>
      <c r="M72" s="756"/>
      <c r="N72" s="751"/>
      <c r="O72" s="871"/>
      <c r="P72" s="872"/>
      <c r="Q72" s="708"/>
      <c r="R72" s="709"/>
      <c r="S72" s="871"/>
      <c r="T72" s="872"/>
    </row>
    <row r="73" spans="1:20" s="664" customFormat="1" ht="29.25" customHeight="1">
      <c r="A73" s="702"/>
      <c r="E73" s="1180" t="s">
        <v>105</v>
      </c>
      <c r="F73" s="1181"/>
      <c r="G73" s="1182"/>
      <c r="H73" s="838">
        <f>U50</f>
        <v>0</v>
      </c>
      <c r="I73" s="838"/>
      <c r="J73" s="1063">
        <f>H73+Sept!J73</f>
        <v>0</v>
      </c>
      <c r="K73" s="1064"/>
      <c r="L73" s="761"/>
      <c r="M73" s="756"/>
      <c r="N73" s="751"/>
      <c r="O73" s="871"/>
      <c r="P73" s="872"/>
      <c r="Q73" s="708"/>
      <c r="R73" s="709"/>
      <c r="S73" s="871"/>
      <c r="T73" s="872"/>
    </row>
    <row r="74" spans="1:20" s="664" customFormat="1" ht="24.75" customHeight="1" thickBot="1">
      <c r="A74" s="702"/>
      <c r="E74" s="873" t="s">
        <v>70</v>
      </c>
      <c r="F74" s="874"/>
      <c r="G74" s="874"/>
      <c r="H74" s="875">
        <f>V50</f>
        <v>0</v>
      </c>
      <c r="I74" s="875"/>
      <c r="J74" s="1071">
        <f>H74+Sept!J74</f>
        <v>0</v>
      </c>
      <c r="K74" s="1072"/>
      <c r="L74" s="761"/>
      <c r="M74" s="756"/>
      <c r="N74" s="751"/>
      <c r="O74" s="871"/>
      <c r="P74" s="872"/>
      <c r="Q74" s="708"/>
      <c r="R74" s="709"/>
      <c r="S74" s="871"/>
      <c r="T74" s="872"/>
    </row>
    <row r="75" spans="1:20" s="664" customFormat="1" ht="24.75" customHeight="1" thickBot="1">
      <c r="A75" s="702"/>
      <c r="B75" s="711"/>
      <c r="C75" s="711"/>
      <c r="D75" s="711"/>
      <c r="E75" s="956" t="s">
        <v>122</v>
      </c>
      <c r="F75" s="957"/>
      <c r="G75" s="958"/>
      <c r="H75" s="966">
        <f>SUM(H62:H74)</f>
        <v>0</v>
      </c>
      <c r="I75" s="967"/>
      <c r="J75" s="966">
        <f>SUM(J62:J74)</f>
        <v>0</v>
      </c>
      <c r="K75" s="967"/>
      <c r="L75" s="729"/>
      <c r="M75" s="756"/>
      <c r="N75" s="751"/>
      <c r="O75" s="871"/>
      <c r="P75" s="872"/>
      <c r="Q75" s="708"/>
      <c r="R75" s="709"/>
      <c r="S75" s="871"/>
      <c r="T75" s="872"/>
    </row>
    <row r="76" spans="1:20" s="664" customFormat="1" ht="24.75" customHeight="1" thickBot="1">
      <c r="A76" s="702"/>
      <c r="B76" s="711"/>
      <c r="C76" s="711"/>
      <c r="D76" s="711"/>
      <c r="E76" s="831" t="s">
        <v>106</v>
      </c>
      <c r="F76" s="832"/>
      <c r="G76" s="833"/>
      <c r="H76" s="834">
        <f>V51</f>
        <v>0</v>
      </c>
      <c r="I76" s="835"/>
      <c r="J76" s="834">
        <f>H76+Sept!J76</f>
        <v>0</v>
      </c>
      <c r="K76" s="835"/>
      <c r="L76" s="729"/>
      <c r="M76" s="756"/>
      <c r="N76" s="751"/>
      <c r="O76" s="763"/>
      <c r="P76" s="764"/>
      <c r="Q76" s="708"/>
      <c r="R76" s="709"/>
      <c r="S76" s="763"/>
      <c r="T76" s="764"/>
    </row>
    <row r="77" spans="1:20" s="664" customFormat="1" ht="24.75" customHeight="1" thickBot="1">
      <c r="A77" s="702"/>
      <c r="B77" s="711"/>
      <c r="C77" s="711"/>
      <c r="D77" s="711"/>
      <c r="E77" s="970" t="s">
        <v>12</v>
      </c>
      <c r="F77" s="971"/>
      <c r="G77" s="972"/>
      <c r="H77" s="878">
        <f>H60-H75</f>
        <v>0</v>
      </c>
      <c r="I77" s="879"/>
      <c r="J77" s="983"/>
      <c r="K77" s="984"/>
      <c r="L77" s="729"/>
      <c r="M77" s="756"/>
      <c r="N77" s="751"/>
      <c r="O77" s="871"/>
      <c r="P77" s="872"/>
      <c r="Q77" s="708"/>
      <c r="R77" s="709"/>
      <c r="S77" s="871"/>
      <c r="T77" s="872"/>
    </row>
    <row r="78" spans="1:20" s="664" customFormat="1" ht="24.75" customHeight="1" thickBot="1">
      <c r="A78" s="702"/>
      <c r="B78" s="711"/>
      <c r="C78" s="711"/>
      <c r="D78" s="711"/>
      <c r="E78" s="963" t="s">
        <v>14</v>
      </c>
      <c r="F78" s="964"/>
      <c r="G78" s="964"/>
      <c r="H78" s="964"/>
      <c r="I78" s="965"/>
      <c r="J78" s="1109">
        <f>J56+H77-H76</f>
        <v>0</v>
      </c>
      <c r="K78" s="1110"/>
      <c r="L78" s="729"/>
      <c r="M78" s="757"/>
      <c r="N78" s="752"/>
      <c r="O78" s="953"/>
      <c r="P78" s="954"/>
      <c r="Q78" s="712"/>
      <c r="R78" s="713"/>
      <c r="S78" s="1113"/>
      <c r="T78" s="948"/>
    </row>
    <row r="79" spans="1:20" s="664" customFormat="1" ht="24.75" customHeight="1" thickBot="1">
      <c r="A79" s="714"/>
      <c r="B79" s="715"/>
      <c r="C79" s="715"/>
      <c r="D79" s="715"/>
      <c r="E79" s="716"/>
      <c r="F79" s="716"/>
      <c r="G79" s="716"/>
      <c r="H79" s="716"/>
      <c r="I79" s="716"/>
      <c r="J79" s="716"/>
      <c r="K79" s="716"/>
      <c r="L79" s="729"/>
      <c r="M79" s="757"/>
      <c r="N79" s="752"/>
      <c r="O79" s="949"/>
      <c r="P79" s="950"/>
      <c r="Q79" s="712"/>
      <c r="R79" s="713"/>
      <c r="S79" s="1112"/>
      <c r="T79" s="948"/>
    </row>
    <row r="80" spans="1:20" s="664" customFormat="1" ht="30" customHeight="1">
      <c r="A80" s="702"/>
      <c r="C80" s="711"/>
      <c r="E80" s="717"/>
      <c r="F80" s="718"/>
      <c r="G80" s="718"/>
      <c r="H80" s="718"/>
      <c r="I80" s="718"/>
      <c r="J80" s="718"/>
      <c r="K80" s="719"/>
      <c r="L80" s="729"/>
      <c r="M80" s="757"/>
      <c r="N80" s="752"/>
      <c r="O80" s="949"/>
      <c r="P80" s="950"/>
      <c r="Q80" s="712"/>
      <c r="R80" s="713"/>
      <c r="S80" s="1112"/>
      <c r="T80" s="948"/>
    </row>
    <row r="81" spans="1:21" s="664" customFormat="1" ht="30" customHeight="1">
      <c r="A81" s="702"/>
      <c r="E81" s="973" t="s">
        <v>20</v>
      </c>
      <c r="F81" s="974"/>
      <c r="G81" s="974"/>
      <c r="H81" s="974"/>
      <c r="I81" s="974"/>
      <c r="J81" s="959"/>
      <c r="K81" s="960"/>
      <c r="L81" s="729"/>
      <c r="M81" s="757"/>
      <c r="N81" s="752"/>
      <c r="O81" s="949"/>
      <c r="P81" s="950"/>
      <c r="Q81" s="712"/>
      <c r="R81" s="713"/>
      <c r="S81" s="1112"/>
      <c r="T81" s="948"/>
    </row>
    <row r="82" spans="1:21" s="664" customFormat="1" ht="24.75" customHeight="1">
      <c r="A82" s="702"/>
      <c r="E82" s="720"/>
      <c r="K82" s="721"/>
      <c r="L82" s="729"/>
      <c r="M82" s="757"/>
      <c r="N82" s="752"/>
      <c r="O82" s="949"/>
      <c r="P82" s="950"/>
      <c r="Q82" s="712"/>
      <c r="R82" s="713"/>
      <c r="S82" s="1112"/>
      <c r="T82" s="948"/>
    </row>
    <row r="83" spans="1:21" s="664" customFormat="1" ht="24.75" customHeight="1" thickBot="1">
      <c r="A83" s="702"/>
      <c r="E83" s="961" t="s">
        <v>23</v>
      </c>
      <c r="F83" s="962"/>
      <c r="G83" s="962"/>
      <c r="H83" s="962"/>
      <c r="I83" s="962"/>
      <c r="J83" s="722"/>
      <c r="K83" s="723"/>
      <c r="L83" s="762"/>
      <c r="M83" s="757"/>
      <c r="N83" s="752"/>
      <c r="O83" s="949"/>
      <c r="P83" s="950"/>
      <c r="Q83" s="712"/>
      <c r="R83" s="713"/>
      <c r="S83" s="1112"/>
      <c r="T83" s="948"/>
    </row>
    <row r="84" spans="1:21" s="664" customFormat="1" ht="24.75" customHeight="1">
      <c r="A84" s="1020" t="s">
        <v>107</v>
      </c>
      <c r="B84" s="1021"/>
      <c r="C84" s="1021"/>
      <c r="D84" s="1021"/>
      <c r="E84" s="1021"/>
      <c r="F84" s="1021"/>
      <c r="G84" s="1021"/>
      <c r="H84" s="1021"/>
      <c r="I84" s="1021"/>
      <c r="J84" s="1021"/>
      <c r="K84" s="1021"/>
      <c r="L84" s="1021"/>
      <c r="M84" s="757"/>
      <c r="N84" s="752"/>
      <c r="O84" s="949"/>
      <c r="P84" s="950"/>
      <c r="Q84" s="712"/>
      <c r="R84" s="713"/>
      <c r="S84" s="1112"/>
      <c r="T84" s="948"/>
    </row>
    <row r="85" spans="1:21" s="664" customFormat="1" ht="24.75" customHeight="1">
      <c r="A85" s="1026" t="s">
        <v>108</v>
      </c>
      <c r="B85" s="881"/>
      <c r="C85" s="881"/>
      <c r="D85" s="881"/>
      <c r="E85" s="1024"/>
      <c r="F85" s="1022" t="s">
        <v>109</v>
      </c>
      <c r="G85" s="1022" t="s">
        <v>110</v>
      </c>
      <c r="H85" s="1022" t="s">
        <v>111</v>
      </c>
      <c r="I85" s="880" t="s">
        <v>112</v>
      </c>
      <c r="J85" s="1024"/>
      <c r="K85" s="880" t="s">
        <v>113</v>
      </c>
      <c r="L85" s="881"/>
      <c r="M85" s="757"/>
      <c r="N85" s="752"/>
      <c r="O85" s="949"/>
      <c r="P85" s="950"/>
      <c r="Q85" s="712"/>
      <c r="R85" s="713"/>
      <c r="S85" s="1112"/>
      <c r="T85" s="948"/>
    </row>
    <row r="86" spans="1:21" s="664" customFormat="1" ht="24.75" customHeight="1" thickBot="1">
      <c r="A86" s="1027"/>
      <c r="B86" s="883"/>
      <c r="C86" s="883"/>
      <c r="D86" s="883"/>
      <c r="E86" s="1025"/>
      <c r="F86" s="1023"/>
      <c r="G86" s="1023"/>
      <c r="H86" s="1023"/>
      <c r="I86" s="882"/>
      <c r="J86" s="1025"/>
      <c r="K86" s="882"/>
      <c r="L86" s="883"/>
      <c r="M86" s="757"/>
      <c r="N86" s="752"/>
      <c r="O86" s="949"/>
      <c r="P86" s="950"/>
      <c r="Q86" s="712"/>
      <c r="R86" s="713"/>
      <c r="S86" s="1112"/>
      <c r="T86" s="948"/>
    </row>
    <row r="87" spans="1:21" s="664" customFormat="1" ht="23.25" customHeight="1" thickBot="1">
      <c r="A87" s="1017"/>
      <c r="B87" s="1018"/>
      <c r="C87" s="1018"/>
      <c r="D87" s="1018"/>
      <c r="E87" s="1019"/>
      <c r="F87" s="724"/>
      <c r="G87" s="725"/>
      <c r="H87" s="726"/>
      <c r="I87" s="1036"/>
      <c r="J87" s="1037"/>
      <c r="K87" s="977">
        <f>+F87+I87</f>
        <v>0</v>
      </c>
      <c r="L87" s="978"/>
      <c r="M87" s="758"/>
      <c r="N87" s="753"/>
      <c r="O87" s="1034"/>
      <c r="P87" s="1035"/>
      <c r="Q87" s="741"/>
      <c r="R87" s="728"/>
      <c r="S87" s="1111"/>
      <c r="T87" s="952"/>
    </row>
    <row r="88" spans="1:21" s="664" customFormat="1" ht="23.25" customHeight="1" thickBot="1">
      <c r="A88" s="990"/>
      <c r="B88" s="991"/>
      <c r="C88" s="991"/>
      <c r="D88" s="991"/>
      <c r="E88" s="992"/>
      <c r="F88" s="742"/>
      <c r="G88" s="743"/>
      <c r="H88" s="726"/>
      <c r="I88" s="993"/>
      <c r="J88" s="994"/>
      <c r="K88" s="979">
        <f t="shared" ref="K88:K93" si="6">+F88+I88</f>
        <v>0</v>
      </c>
      <c r="L88" s="980"/>
      <c r="M88" s="729"/>
      <c r="N88" s="1028" t="s">
        <v>114</v>
      </c>
      <c r="O88" s="1029"/>
      <c r="P88" s="1030"/>
      <c r="Q88" s="730">
        <f>SUM(O58:P87)+U88</f>
        <v>0</v>
      </c>
      <c r="R88" s="944" t="s">
        <v>115</v>
      </c>
      <c r="S88" s="945"/>
      <c r="T88" s="946"/>
      <c r="U88" s="731">
        <f>SUM(S58:T87)</f>
        <v>0</v>
      </c>
    </row>
    <row r="89" spans="1:21" s="664" customFormat="1" ht="23.25" customHeight="1" thickBot="1">
      <c r="A89" s="990"/>
      <c r="B89" s="991"/>
      <c r="C89" s="991"/>
      <c r="D89" s="991"/>
      <c r="E89" s="992"/>
      <c r="F89" s="742"/>
      <c r="G89" s="743"/>
      <c r="H89" s="726"/>
      <c r="I89" s="975"/>
      <c r="J89" s="976"/>
      <c r="K89" s="979">
        <f t="shared" si="6"/>
        <v>0</v>
      </c>
      <c r="L89" s="980"/>
      <c r="M89" s="732"/>
      <c r="N89" s="1031" t="s">
        <v>116</v>
      </c>
      <c r="O89" s="1032"/>
      <c r="P89" s="1033"/>
      <c r="Q89" s="746">
        <f>Q54+Q55-Q88</f>
        <v>0</v>
      </c>
    </row>
    <row r="90" spans="1:21" s="664" customFormat="1" ht="23.25" customHeight="1">
      <c r="A90" s="990"/>
      <c r="B90" s="991"/>
      <c r="C90" s="991"/>
      <c r="D90" s="991"/>
      <c r="E90" s="992"/>
      <c r="F90" s="742"/>
      <c r="G90" s="744"/>
      <c r="H90" s="726"/>
      <c r="I90" s="993"/>
      <c r="J90" s="994"/>
      <c r="K90" s="981">
        <f t="shared" si="6"/>
        <v>0</v>
      </c>
      <c r="L90" s="982"/>
      <c r="M90" s="734"/>
      <c r="N90" s="910" t="s">
        <v>117</v>
      </c>
      <c r="O90" s="995"/>
      <c r="P90" s="995"/>
      <c r="Q90" s="911"/>
    </row>
    <row r="91" spans="1:21" s="664" customFormat="1" ht="23.25" customHeight="1">
      <c r="A91" s="990"/>
      <c r="B91" s="991"/>
      <c r="C91" s="991"/>
      <c r="D91" s="991"/>
      <c r="E91" s="992"/>
      <c r="F91" s="742"/>
      <c r="G91" s="744"/>
      <c r="H91" s="726"/>
      <c r="I91" s="993"/>
      <c r="J91" s="994"/>
      <c r="K91" s="981">
        <f t="shared" si="6"/>
        <v>0</v>
      </c>
      <c r="L91" s="982"/>
      <c r="M91" s="734"/>
      <c r="N91" s="996"/>
      <c r="O91" s="997"/>
      <c r="P91" s="997"/>
      <c r="Q91" s="998"/>
    </row>
    <row r="92" spans="1:21" s="664" customFormat="1" ht="23.25" customHeight="1" thickBot="1">
      <c r="A92" s="990"/>
      <c r="B92" s="991"/>
      <c r="C92" s="991"/>
      <c r="D92" s="991"/>
      <c r="E92" s="992"/>
      <c r="F92" s="742"/>
      <c r="G92" s="744"/>
      <c r="H92" s="726"/>
      <c r="I92" s="993"/>
      <c r="J92" s="994"/>
      <c r="K92" s="981">
        <f t="shared" si="6"/>
        <v>0</v>
      </c>
      <c r="L92" s="982"/>
      <c r="M92" s="735"/>
      <c r="N92" s="999"/>
      <c r="O92" s="1000"/>
      <c r="P92" s="1000"/>
      <c r="Q92" s="1001"/>
    </row>
    <row r="93" spans="1:21" s="664" customFormat="1" ht="23.25" customHeight="1">
      <c r="A93" s="990"/>
      <c r="B93" s="991"/>
      <c r="C93" s="991"/>
      <c r="D93" s="991"/>
      <c r="E93" s="992"/>
      <c r="F93" s="742"/>
      <c r="G93" s="744"/>
      <c r="H93" s="726"/>
      <c r="I93" s="993"/>
      <c r="J93" s="994"/>
      <c r="K93" s="979">
        <f t="shared" si="6"/>
        <v>0</v>
      </c>
      <c r="L93" s="980"/>
      <c r="M93" s="745"/>
      <c r="N93" s="1050" t="s">
        <v>118</v>
      </c>
      <c r="O93" s="1051"/>
      <c r="P93" s="1052"/>
      <c r="Q93" s="985">
        <f>J78-Q89</f>
        <v>0</v>
      </c>
    </row>
    <row r="94" spans="1:21" s="664" customFormat="1" ht="23.25" customHeight="1" thickBot="1">
      <c r="A94" s="987" t="s">
        <v>119</v>
      </c>
      <c r="B94" s="988"/>
      <c r="C94" s="988"/>
      <c r="D94" s="988"/>
      <c r="E94" s="989"/>
      <c r="F94" s="736">
        <f>SUM(F87:F93)</f>
        <v>0</v>
      </c>
      <c r="G94" s="737"/>
      <c r="H94" s="738"/>
      <c r="I94" s="1008">
        <f>SUM(I87:J93)</f>
        <v>0</v>
      </c>
      <c r="J94" s="1010"/>
      <c r="K94" s="1101">
        <f>SUM(K87:L93)</f>
        <v>0</v>
      </c>
      <c r="L94" s="1102"/>
      <c r="M94" s="729"/>
      <c r="N94" s="1053" t="s">
        <v>120</v>
      </c>
      <c r="O94" s="1054"/>
      <c r="P94" s="1055"/>
      <c r="Q94" s="986"/>
    </row>
    <row r="95" spans="1:21" ht="18">
      <c r="A95" s="1099"/>
      <c r="B95" s="1099"/>
      <c r="C95" s="1099"/>
      <c r="D95" s="1099"/>
      <c r="E95" s="1099"/>
      <c r="F95" s="69"/>
      <c r="G95" s="70"/>
      <c r="H95" s="69"/>
      <c r="I95" s="1100"/>
      <c r="J95" s="1100"/>
      <c r="K95" s="1100"/>
      <c r="L95" s="1100"/>
    </row>
    <row r="96" spans="1:21" ht="18">
      <c r="A96" s="1099"/>
      <c r="B96" s="1099"/>
      <c r="C96" s="1099"/>
      <c r="D96" s="1099"/>
      <c r="E96" s="1099"/>
      <c r="F96" s="69"/>
      <c r="G96" s="70"/>
      <c r="H96" s="69"/>
      <c r="I96" s="1100"/>
      <c r="J96" s="1100"/>
      <c r="K96" s="1100"/>
      <c r="L96" s="1100"/>
    </row>
    <row r="97" spans="1:15" ht="18">
      <c r="A97" s="1099"/>
      <c r="B97" s="1099"/>
      <c r="C97" s="1099"/>
      <c r="D97" s="1099"/>
      <c r="E97" s="1099"/>
      <c r="F97" s="69"/>
      <c r="G97" s="70"/>
      <c r="H97" s="69"/>
      <c r="I97" s="1100"/>
      <c r="J97" s="1100"/>
      <c r="K97" s="1100"/>
      <c r="L97" s="1100"/>
    </row>
    <row r="98" spans="1:15">
      <c r="A98" s="11"/>
      <c r="G98" s="71"/>
      <c r="N98" s="20"/>
    </row>
    <row r="99" spans="1:15">
      <c r="A99" s="11"/>
      <c r="G99" s="71"/>
    </row>
    <row r="100" spans="1:15">
      <c r="I100" s="19"/>
    </row>
    <row r="101" spans="1:15">
      <c r="I101" s="19"/>
      <c r="J101" s="19"/>
    </row>
    <row r="102" spans="1:15" ht="15.75">
      <c r="J102" s="19"/>
      <c r="M102" s="18"/>
      <c r="N102" s="18"/>
      <c r="O102" s="18"/>
    </row>
    <row r="103" spans="1:15" ht="15.75">
      <c r="C103" s="22"/>
      <c r="I103" s="18"/>
      <c r="J103" s="19"/>
    </row>
    <row r="104" spans="1:15" ht="15.75">
      <c r="C104" s="22"/>
      <c r="I104" s="21"/>
    </row>
    <row r="105" spans="1:15" ht="15.75">
      <c r="C105" s="22"/>
      <c r="I105" s="18"/>
    </row>
    <row r="107" spans="1:15">
      <c r="I107" s="19"/>
    </row>
    <row r="108" spans="1:15">
      <c r="I108" s="19"/>
    </row>
    <row r="109" spans="1:15">
      <c r="I109" s="19"/>
    </row>
    <row r="110" spans="1:15">
      <c r="I110" s="19"/>
    </row>
    <row r="111" spans="1:15">
      <c r="I111" s="19"/>
      <c r="J111" s="19"/>
    </row>
    <row r="113" spans="2:9" ht="15.75">
      <c r="I113" s="18"/>
    </row>
    <row r="114" spans="2:9" ht="15.75">
      <c r="B114" s="22"/>
      <c r="D114" s="22"/>
      <c r="E114" s="22"/>
      <c r="F114" s="22"/>
      <c r="G114" s="22"/>
      <c r="H114" s="22"/>
      <c r="I114" s="22"/>
    </row>
    <row r="115" spans="2:9" ht="15.75">
      <c r="B115" s="22"/>
      <c r="D115" s="22"/>
      <c r="E115" s="22"/>
      <c r="F115" s="22"/>
      <c r="G115" s="22"/>
      <c r="H115" s="22"/>
      <c r="I115" s="22"/>
    </row>
    <row r="116" spans="2:9" ht="15.75">
      <c r="B116" s="22"/>
      <c r="D116" s="22"/>
      <c r="E116" s="22"/>
      <c r="F116" s="22"/>
      <c r="G116" s="22"/>
      <c r="H116" s="22"/>
      <c r="I116" s="22"/>
    </row>
  </sheetData>
  <sheetProtection algorithmName="SHA-512" hashValue="Z4Qe3kfgL4F8PEccKrW7KBH2hMUzAR+iXAoLMG1nMNWkLKM4kbsI1FWJGXaIxJoxgQZLxmZmdKAmDocOkUmc1A==" saltValue="o4tkxcaJlFxHqvpkVNSXYw==" spinCount="100000" sheet="1" formatCells="0" formatColumns="0" formatRows="0" insertColumns="0" insertRows="0" insertHyperlinks="0" deleteRows="0"/>
  <mergeCells count="254">
    <mergeCell ref="F1:G1"/>
    <mergeCell ref="H1:V1"/>
    <mergeCell ref="E65:G65"/>
    <mergeCell ref="E66:G66"/>
    <mergeCell ref="S70:T70"/>
    <mergeCell ref="S71:T71"/>
    <mergeCell ref="J53:K53"/>
    <mergeCell ref="J66:K66"/>
    <mergeCell ref="J64:K64"/>
    <mergeCell ref="J57:K57"/>
    <mergeCell ref="J2:V2"/>
    <mergeCell ref="R56:T56"/>
    <mergeCell ref="S57:T57"/>
    <mergeCell ref="E67:G67"/>
    <mergeCell ref="E64:G64"/>
    <mergeCell ref="E68:G68"/>
    <mergeCell ref="H64:I64"/>
    <mergeCell ref="O66:P66"/>
    <mergeCell ref="H71:I71"/>
    <mergeCell ref="H66:I66"/>
    <mergeCell ref="O67:P67"/>
    <mergeCell ref="J69:K69"/>
    <mergeCell ref="J70:K70"/>
    <mergeCell ref="D30:E30"/>
    <mergeCell ref="S72:T72"/>
    <mergeCell ref="J58:K58"/>
    <mergeCell ref="S69:T69"/>
    <mergeCell ref="O70:P70"/>
    <mergeCell ref="J71:K71"/>
    <mergeCell ref="O68:P68"/>
    <mergeCell ref="O64:P64"/>
    <mergeCell ref="O65:P65"/>
    <mergeCell ref="O60:P60"/>
    <mergeCell ref="O61:P61"/>
    <mergeCell ref="O62:P62"/>
    <mergeCell ref="S63:T63"/>
    <mergeCell ref="S64:T64"/>
    <mergeCell ref="J61:K61"/>
    <mergeCell ref="J72:K72"/>
    <mergeCell ref="O71:P71"/>
    <mergeCell ref="J63:K63"/>
    <mergeCell ref="J65:K65"/>
    <mergeCell ref="R88:T88"/>
    <mergeCell ref="S58:T58"/>
    <mergeCell ref="S59:T59"/>
    <mergeCell ref="S60:T60"/>
    <mergeCell ref="S61:T61"/>
    <mergeCell ref="S62:T62"/>
    <mergeCell ref="S75:T75"/>
    <mergeCell ref="S83:T83"/>
    <mergeCell ref="S85:T85"/>
    <mergeCell ref="S86:T86"/>
    <mergeCell ref="S87:T87"/>
    <mergeCell ref="S65:T65"/>
    <mergeCell ref="S66:T66"/>
    <mergeCell ref="S67:T67"/>
    <mergeCell ref="S68:T68"/>
    <mergeCell ref="S84:T84"/>
    <mergeCell ref="S79:T79"/>
    <mergeCell ref="S73:T73"/>
    <mergeCell ref="S82:T82"/>
    <mergeCell ref="S77:T77"/>
    <mergeCell ref="S81:T81"/>
    <mergeCell ref="S74:T74"/>
    <mergeCell ref="S80:T80"/>
    <mergeCell ref="S78:T78"/>
    <mergeCell ref="A94:E94"/>
    <mergeCell ref="A88:E88"/>
    <mergeCell ref="A91:E91"/>
    <mergeCell ref="I93:J93"/>
    <mergeCell ref="H70:I70"/>
    <mergeCell ref="E72:G72"/>
    <mergeCell ref="H72:I72"/>
    <mergeCell ref="H65:I65"/>
    <mergeCell ref="J78:K78"/>
    <mergeCell ref="I89:J89"/>
    <mergeCell ref="K89:L89"/>
    <mergeCell ref="J75:K75"/>
    <mergeCell ref="F85:F86"/>
    <mergeCell ref="A87:E87"/>
    <mergeCell ref="H69:I69"/>
    <mergeCell ref="E70:G70"/>
    <mergeCell ref="H68:I68"/>
    <mergeCell ref="J68:K68"/>
    <mergeCell ref="J81:K81"/>
    <mergeCell ref="A92:E92"/>
    <mergeCell ref="A93:E93"/>
    <mergeCell ref="E81:I81"/>
    <mergeCell ref="E73:G73"/>
    <mergeCell ref="E74:G74"/>
    <mergeCell ref="I97:J97"/>
    <mergeCell ref="K97:L97"/>
    <mergeCell ref="A97:E97"/>
    <mergeCell ref="I96:J96"/>
    <mergeCell ref="K96:L96"/>
    <mergeCell ref="I95:J95"/>
    <mergeCell ref="A95:E95"/>
    <mergeCell ref="A96:E96"/>
    <mergeCell ref="K95:L95"/>
    <mergeCell ref="H77:I77"/>
    <mergeCell ref="A89:E89"/>
    <mergeCell ref="A84:L84"/>
    <mergeCell ref="A85:E86"/>
    <mergeCell ref="H73:I73"/>
    <mergeCell ref="K92:L92"/>
    <mergeCell ref="K85:L86"/>
    <mergeCell ref="H85:H86"/>
    <mergeCell ref="I92:J92"/>
    <mergeCell ref="A90:E90"/>
    <mergeCell ref="H74:I74"/>
    <mergeCell ref="J77:K77"/>
    <mergeCell ref="E76:G76"/>
    <mergeCell ref="H76:I76"/>
    <mergeCell ref="J76:K76"/>
    <mergeCell ref="A2:B2"/>
    <mergeCell ref="E56:I56"/>
    <mergeCell ref="E60:G60"/>
    <mergeCell ref="E53:I53"/>
    <mergeCell ref="H54:I54"/>
    <mergeCell ref="F51:G51"/>
    <mergeCell ref="F2:G2"/>
    <mergeCell ref="A57:D57"/>
    <mergeCell ref="C2:D2"/>
    <mergeCell ref="D49:E49"/>
    <mergeCell ref="H59:I59"/>
    <mergeCell ref="H51:I51"/>
    <mergeCell ref="A58:D59"/>
    <mergeCell ref="H57:I57"/>
    <mergeCell ref="E58:G58"/>
    <mergeCell ref="E57:G57"/>
    <mergeCell ref="H58:I58"/>
    <mergeCell ref="H2:I2"/>
    <mergeCell ref="D4:E4"/>
    <mergeCell ref="D3:E3"/>
    <mergeCell ref="D32:E32"/>
    <mergeCell ref="D31:E31"/>
    <mergeCell ref="D5:E5"/>
    <mergeCell ref="D6:E6"/>
    <mergeCell ref="O86:P86"/>
    <mergeCell ref="O81:P81"/>
    <mergeCell ref="O84:P84"/>
    <mergeCell ref="O83:P83"/>
    <mergeCell ref="H67:I67"/>
    <mergeCell ref="H75:I75"/>
    <mergeCell ref="D47:E47"/>
    <mergeCell ref="D50:E50"/>
    <mergeCell ref="E54:F54"/>
    <mergeCell ref="A51:D51"/>
    <mergeCell ref="J54:K54"/>
    <mergeCell ref="N51:O51"/>
    <mergeCell ref="H63:I63"/>
    <mergeCell ref="E61:G61"/>
    <mergeCell ref="H62:I62"/>
    <mergeCell ref="M53:P53"/>
    <mergeCell ref="E63:G63"/>
    <mergeCell ref="E62:G62"/>
    <mergeCell ref="J62:K62"/>
    <mergeCell ref="J56:K56"/>
    <mergeCell ref="A61:D61"/>
    <mergeCell ref="O77:P77"/>
    <mergeCell ref="O82:P82"/>
    <mergeCell ref="H61:I61"/>
    <mergeCell ref="O78:P78"/>
    <mergeCell ref="E78:I78"/>
    <mergeCell ref="J67:K67"/>
    <mergeCell ref="D13:E13"/>
    <mergeCell ref="D37:E37"/>
    <mergeCell ref="E59:G59"/>
    <mergeCell ref="E77:G77"/>
    <mergeCell ref="D43:E43"/>
    <mergeCell ref="D44:E44"/>
    <mergeCell ref="D39:E39"/>
    <mergeCell ref="D41:E41"/>
    <mergeCell ref="D45:E45"/>
    <mergeCell ref="D25:E25"/>
    <mergeCell ref="D26:E26"/>
    <mergeCell ref="D27:E27"/>
    <mergeCell ref="D34:E34"/>
    <mergeCell ref="D38:E38"/>
    <mergeCell ref="D33:E33"/>
    <mergeCell ref="D42:E42"/>
    <mergeCell ref="H60:I60"/>
    <mergeCell ref="J73:K73"/>
    <mergeCell ref="D48:E48"/>
    <mergeCell ref="D40:E40"/>
    <mergeCell ref="D46:E46"/>
    <mergeCell ref="Q93:Q94"/>
    <mergeCell ref="I90:J90"/>
    <mergeCell ref="K90:L90"/>
    <mergeCell ref="I91:J91"/>
    <mergeCell ref="K91:L91"/>
    <mergeCell ref="N93:P93"/>
    <mergeCell ref="K93:L93"/>
    <mergeCell ref="N90:Q92"/>
    <mergeCell ref="I94:J94"/>
    <mergeCell ref="N94:P94"/>
    <mergeCell ref="K94:L94"/>
    <mergeCell ref="N89:P89"/>
    <mergeCell ref="O74:P74"/>
    <mergeCell ref="O80:P80"/>
    <mergeCell ref="O79:P79"/>
    <mergeCell ref="E75:G75"/>
    <mergeCell ref="P51:Q51"/>
    <mergeCell ref="O57:P57"/>
    <mergeCell ref="N55:P55"/>
    <mergeCell ref="O73:P73"/>
    <mergeCell ref="M54:P54"/>
    <mergeCell ref="J74:K74"/>
    <mergeCell ref="J60:K60"/>
    <mergeCell ref="N56:P56"/>
    <mergeCell ref="J51:L51"/>
    <mergeCell ref="N88:P88"/>
    <mergeCell ref="O85:P85"/>
    <mergeCell ref="K87:L87"/>
    <mergeCell ref="I87:J87"/>
    <mergeCell ref="O87:P87"/>
    <mergeCell ref="K88:L88"/>
    <mergeCell ref="I88:J88"/>
    <mergeCell ref="I85:J86"/>
    <mergeCell ref="E83:I83"/>
    <mergeCell ref="G85:G86"/>
    <mergeCell ref="W2:W3"/>
    <mergeCell ref="T51:U51"/>
    <mergeCell ref="V51:W51"/>
    <mergeCell ref="D28:E28"/>
    <mergeCell ref="D36:E36"/>
    <mergeCell ref="D19:E19"/>
    <mergeCell ref="D18:E18"/>
    <mergeCell ref="D15:E15"/>
    <mergeCell ref="D20:E20"/>
    <mergeCell ref="D11:E11"/>
    <mergeCell ref="D12:E12"/>
    <mergeCell ref="D7:E7"/>
    <mergeCell ref="D8:E8"/>
    <mergeCell ref="D10:E10"/>
    <mergeCell ref="D17:E17"/>
    <mergeCell ref="D16:E16"/>
    <mergeCell ref="D9:E9"/>
    <mergeCell ref="D24:E24"/>
    <mergeCell ref="E69:G69"/>
    <mergeCell ref="E71:G71"/>
    <mergeCell ref="O75:P75"/>
    <mergeCell ref="D14:E14"/>
    <mergeCell ref="D35:E35"/>
    <mergeCell ref="D22:E22"/>
    <mergeCell ref="D23:E23"/>
    <mergeCell ref="D21:E21"/>
    <mergeCell ref="D29:E29"/>
    <mergeCell ref="O72:P72"/>
    <mergeCell ref="O63:P63"/>
    <mergeCell ref="O58:P58"/>
    <mergeCell ref="O59:P59"/>
    <mergeCell ref="J59:K59"/>
    <mergeCell ref="O69:P69"/>
  </mergeCells>
  <phoneticPr fontId="0" type="noConversion"/>
  <dataValidations disablePrompts="1" count="1">
    <dataValidation type="list" allowBlank="1" showInputMessage="1" showErrorMessage="1" sqref="C4:C49" xr:uid="{00000000-0002-0000-0A00-000000000000}">
      <formula1>$Y$1:$Y$3</formula1>
    </dataValidation>
  </dataValidations>
  <hyperlinks>
    <hyperlink ref="H3" location="Glossaire!A5" display="Cotisations" xr:uid="{00000000-0004-0000-0A00-000000000000}"/>
    <hyperlink ref="I3" location="Glossaire!A6" display="Autres" xr:uid="{00000000-0004-0000-0A00-000001000000}"/>
    <hyperlink ref="M3" location="Glossaire!A11" display="Dépenses de bureau" xr:uid="{00000000-0004-0000-0A00-000002000000}"/>
    <hyperlink ref="O3" location="Glossaire!A13" display="Dépenses de l'exécutif" xr:uid="{00000000-0004-0000-0A00-000003000000}"/>
    <hyperlink ref="P3" location="Glossaire!A14" display="Négociations" xr:uid="{00000000-0004-0000-0A00-000004000000}"/>
    <hyperlink ref="Q3" location="Glossaire!A15" display="Griefs et arbitrages" xr:uid="{00000000-0004-0000-0A00-000005000000}"/>
    <hyperlink ref="S3" location="Glossaire!A17" display="Congrès et conférences" xr:uid="{00000000-0004-0000-0A00-000006000000}"/>
    <hyperlink ref="V3" location="Glossaire!A20" display="Autres" xr:uid="{00000000-0004-0000-0A00-000007000000}"/>
    <hyperlink ref="J3" location="Glossaire!A8" display="Capitation du SCFP" xr:uid="{00000000-0004-0000-0A00-000008000000}"/>
    <hyperlink ref="L3" location="Glossaire!A10" display="Salaires" xr:uid="{00000000-0004-0000-0A00-000009000000}"/>
    <hyperlink ref="N3" location="Glossaire!A12" display="Achats spéciaux" xr:uid="{00000000-0004-0000-0A00-00000A000000}"/>
    <hyperlink ref="T3" location="Glossaire!A18" display="Formation" xr:uid="{00000000-0004-0000-0A00-00000B000000}"/>
    <hyperlink ref="U3" location="Glossaire!A19" display="Contributions      et dons" xr:uid="{00000000-0004-0000-0A00-00000C000000}"/>
    <hyperlink ref="R3" location="Glossaire!A16" display="Autres comités" xr:uid="{00000000-0004-0000-0A00-00000D000000}"/>
    <hyperlink ref="K3" location="Glossaire!A9" display="Droits d'adhésion" xr:uid="{00000000-0004-0000-0A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Y116"/>
  <sheetViews>
    <sheetView showGridLines="0" showZeros="0" zoomScale="75" zoomScaleNormal="75" zoomScaleSheetLayoutView="75" workbookViewId="0">
      <pane ySplit="3" topLeftCell="A70" activePane="bottomLeft" state="frozen"/>
      <selection activeCell="W45" sqref="W45"/>
      <selection pane="bottomLeft" activeCell="W45" sqref="W45"/>
    </sheetView>
  </sheetViews>
  <sheetFormatPr defaultColWidth="9.140625" defaultRowHeight="12.75"/>
  <cols>
    <col min="1" max="1" width="6.28515625" style="10" customWidth="1"/>
    <col min="2" max="2" width="12.42578125" style="11" customWidth="1"/>
    <col min="3" max="3" width="11.85546875" style="11" customWidth="1"/>
    <col min="4" max="4" width="24.140625" style="11" customWidth="1"/>
    <col min="5" max="5" width="12.7109375" style="11" customWidth="1"/>
    <col min="6" max="6" width="23.7109375" style="11" customWidth="1"/>
    <col min="7" max="7" width="18.5703125" style="11" customWidth="1"/>
    <col min="8" max="8" width="18.7109375" style="11" customWidth="1"/>
    <col min="9" max="9" width="20.85546875" style="11" customWidth="1"/>
    <col min="10" max="10" width="19" style="11" customWidth="1"/>
    <col min="11" max="15" width="15.7109375" style="11" customWidth="1"/>
    <col min="16" max="16" width="16.28515625" style="11" customWidth="1"/>
    <col min="17" max="23" width="15.7109375" style="11" customWidth="1"/>
    <col min="24" max="24" width="28" style="11" customWidth="1"/>
    <col min="25" max="25" width="0" style="11" hidden="1" customWidth="1"/>
    <col min="26" max="16384" width="9.140625" style="11"/>
  </cols>
  <sheetData>
    <row r="1" spans="1:25" s="103" customFormat="1" ht="30" customHeight="1" thickBot="1">
      <c r="A1" s="149"/>
      <c r="B1" s="149"/>
      <c r="C1" s="149"/>
      <c r="D1" s="149"/>
      <c r="E1" s="149"/>
      <c r="F1" s="1011" t="s">
        <v>54</v>
      </c>
      <c r="G1" s="1012"/>
      <c r="H1" s="1013" t="s">
        <v>55</v>
      </c>
      <c r="I1" s="1014"/>
      <c r="J1" s="1014"/>
      <c r="K1" s="1014"/>
      <c r="L1" s="1014"/>
      <c r="M1" s="1014"/>
      <c r="N1" s="1014"/>
      <c r="O1" s="1014"/>
      <c r="P1" s="1014"/>
      <c r="Q1" s="1014"/>
      <c r="R1" s="1014"/>
      <c r="S1" s="1014"/>
      <c r="T1" s="1014"/>
      <c r="U1" s="1014"/>
      <c r="V1" s="1014"/>
      <c r="W1" s="768"/>
    </row>
    <row r="2" spans="1:25" s="664" customFormat="1" ht="30" customHeight="1" thickTop="1" thickBot="1">
      <c r="A2" s="904" t="s">
        <v>56</v>
      </c>
      <c r="B2" s="905"/>
      <c r="C2" s="1015" t="s">
        <v>133</v>
      </c>
      <c r="D2" s="1016"/>
      <c r="E2" s="663">
        <f>'POUR DEBUTER'!J6</f>
        <v>0</v>
      </c>
      <c r="F2" s="1082" t="s">
        <v>58</v>
      </c>
      <c r="G2" s="889"/>
      <c r="H2" s="863" t="s">
        <v>59</v>
      </c>
      <c r="I2" s="864"/>
      <c r="J2" s="890" t="s">
        <v>60</v>
      </c>
      <c r="K2" s="891"/>
      <c r="L2" s="891"/>
      <c r="M2" s="891"/>
      <c r="N2" s="891"/>
      <c r="O2" s="891"/>
      <c r="P2" s="891"/>
      <c r="Q2" s="891"/>
      <c r="R2" s="891"/>
      <c r="S2" s="891"/>
      <c r="T2" s="891"/>
      <c r="U2" s="891"/>
      <c r="V2" s="891"/>
      <c r="W2" s="825" t="s">
        <v>61</v>
      </c>
      <c r="Y2" s="665" t="s">
        <v>62</v>
      </c>
    </row>
    <row r="3" spans="1:25" s="671" customFormat="1" ht="48" customHeight="1" thickBot="1">
      <c r="A3" s="666" t="s">
        <v>63</v>
      </c>
      <c r="B3" s="667" t="s">
        <v>64</v>
      </c>
      <c r="C3" s="668" t="s">
        <v>65</v>
      </c>
      <c r="D3" s="910" t="s">
        <v>66</v>
      </c>
      <c r="E3" s="911"/>
      <c r="F3" s="669" t="s">
        <v>67</v>
      </c>
      <c r="G3" s="670" t="s">
        <v>68</v>
      </c>
      <c r="H3" s="669" t="s">
        <v>69</v>
      </c>
      <c r="I3" s="669" t="s">
        <v>70</v>
      </c>
      <c r="J3" s="670" t="s">
        <v>71</v>
      </c>
      <c r="K3" s="670" t="s">
        <v>72</v>
      </c>
      <c r="L3" s="670" t="s">
        <v>73</v>
      </c>
      <c r="M3" s="670" t="s">
        <v>74</v>
      </c>
      <c r="N3" s="670" t="s">
        <v>75</v>
      </c>
      <c r="O3" s="670" t="s">
        <v>76</v>
      </c>
      <c r="P3" s="670" t="s">
        <v>77</v>
      </c>
      <c r="Q3" s="670" t="s">
        <v>78</v>
      </c>
      <c r="R3" s="670" t="s">
        <v>79</v>
      </c>
      <c r="S3" s="670" t="s">
        <v>80</v>
      </c>
      <c r="T3" s="670" t="s">
        <v>81</v>
      </c>
      <c r="U3" s="670" t="s">
        <v>82</v>
      </c>
      <c r="V3" s="769" t="s">
        <v>70</v>
      </c>
      <c r="W3" s="826"/>
    </row>
    <row r="4" spans="1:25" ht="23.1" customHeight="1">
      <c r="A4" s="7"/>
      <c r="B4" s="4"/>
      <c r="C4" s="121"/>
      <c r="D4" s="1134"/>
      <c r="E4" s="1135"/>
      <c r="F4" s="76">
        <f t="shared" ref="F4:F9" si="0">SUM(H4:I4)</f>
        <v>0</v>
      </c>
      <c r="G4" s="77">
        <f t="shared" ref="G4:G19" si="1">SUM(J4:V4)</f>
        <v>0</v>
      </c>
      <c r="H4" s="97"/>
      <c r="I4" s="78"/>
      <c r="J4" s="79"/>
      <c r="K4" s="80"/>
      <c r="L4" s="80"/>
      <c r="M4" s="80"/>
      <c r="N4" s="80"/>
      <c r="O4" s="80"/>
      <c r="P4" s="80"/>
      <c r="Q4" s="80"/>
      <c r="R4" s="80"/>
      <c r="S4" s="80"/>
      <c r="T4" s="74"/>
      <c r="U4" s="74"/>
      <c r="V4" s="74"/>
      <c r="W4" s="78"/>
    </row>
    <row r="5" spans="1:25" ht="23.1" customHeight="1">
      <c r="A5" s="8"/>
      <c r="B5" s="5"/>
      <c r="C5" s="120"/>
      <c r="D5" s="902"/>
      <c r="E5" s="903"/>
      <c r="F5" s="76">
        <f t="shared" si="0"/>
        <v>0</v>
      </c>
      <c r="G5" s="77">
        <f t="shared" si="1"/>
        <v>0</v>
      </c>
      <c r="H5" s="98"/>
      <c r="I5" s="81"/>
      <c r="J5" s="82"/>
      <c r="K5" s="83"/>
      <c r="L5" s="83"/>
      <c r="M5" s="83"/>
      <c r="N5" s="83"/>
      <c r="O5" s="83"/>
      <c r="P5" s="83"/>
      <c r="Q5" s="83"/>
      <c r="R5" s="83"/>
      <c r="S5" s="83"/>
      <c r="T5" s="75"/>
      <c r="U5" s="75"/>
      <c r="V5" s="75"/>
      <c r="W5" s="81"/>
    </row>
    <row r="6" spans="1:25" ht="23.1" customHeight="1">
      <c r="A6" s="8"/>
      <c r="B6" s="5"/>
      <c r="C6" s="120"/>
      <c r="D6" s="902"/>
      <c r="E6" s="903"/>
      <c r="F6" s="76">
        <f t="shared" si="0"/>
        <v>0</v>
      </c>
      <c r="G6" s="77">
        <f t="shared" si="1"/>
        <v>0</v>
      </c>
      <c r="H6" s="98"/>
      <c r="I6" s="81"/>
      <c r="J6" s="82"/>
      <c r="K6" s="83"/>
      <c r="L6" s="83"/>
      <c r="M6" s="83"/>
      <c r="N6" s="83"/>
      <c r="O6" s="83"/>
      <c r="P6" s="83"/>
      <c r="Q6" s="83"/>
      <c r="R6" s="83"/>
      <c r="S6" s="83"/>
      <c r="T6" s="75"/>
      <c r="U6" s="75"/>
      <c r="V6" s="75"/>
      <c r="W6" s="81"/>
    </row>
    <row r="7" spans="1:25" ht="23.1" customHeight="1">
      <c r="A7" s="8"/>
      <c r="B7" s="5"/>
      <c r="C7" s="120"/>
      <c r="D7" s="902"/>
      <c r="E7" s="903"/>
      <c r="F7" s="76">
        <f t="shared" si="0"/>
        <v>0</v>
      </c>
      <c r="G7" s="77">
        <f t="shared" si="1"/>
        <v>0</v>
      </c>
      <c r="H7" s="98"/>
      <c r="I7" s="81"/>
      <c r="J7" s="82"/>
      <c r="K7" s="83"/>
      <c r="L7" s="83"/>
      <c r="M7" s="83"/>
      <c r="N7" s="83"/>
      <c r="O7" s="83"/>
      <c r="P7" s="83"/>
      <c r="Q7" s="83"/>
      <c r="R7" s="83"/>
      <c r="S7" s="83"/>
      <c r="T7" s="75"/>
      <c r="U7" s="75"/>
      <c r="V7" s="75"/>
      <c r="W7" s="81"/>
    </row>
    <row r="8" spans="1:25" ht="23.1" customHeight="1">
      <c r="A8" s="8"/>
      <c r="B8" s="5"/>
      <c r="C8" s="120"/>
      <c r="D8" s="902"/>
      <c r="E8" s="903"/>
      <c r="F8" s="76">
        <f t="shared" si="0"/>
        <v>0</v>
      </c>
      <c r="G8" s="77">
        <f t="shared" si="1"/>
        <v>0</v>
      </c>
      <c r="H8" s="98"/>
      <c r="I8" s="81"/>
      <c r="J8" s="82"/>
      <c r="K8" s="83"/>
      <c r="L8" s="83"/>
      <c r="M8" s="83"/>
      <c r="N8" s="83"/>
      <c r="O8" s="83"/>
      <c r="P8" s="83"/>
      <c r="Q8" s="83"/>
      <c r="R8" s="83"/>
      <c r="S8" s="83"/>
      <c r="T8" s="75"/>
      <c r="U8" s="75"/>
      <c r="V8" s="75"/>
      <c r="W8" s="81"/>
    </row>
    <row r="9" spans="1:25" ht="23.1" customHeight="1">
      <c r="A9" s="8"/>
      <c r="B9" s="5"/>
      <c r="C9" s="120"/>
      <c r="D9" s="902"/>
      <c r="E9" s="903"/>
      <c r="F9" s="76">
        <f t="shared" si="0"/>
        <v>0</v>
      </c>
      <c r="G9" s="77">
        <f t="shared" si="1"/>
        <v>0</v>
      </c>
      <c r="H9" s="98"/>
      <c r="I9" s="81"/>
      <c r="J9" s="82"/>
      <c r="K9" s="83"/>
      <c r="L9" s="83"/>
      <c r="M9" s="83"/>
      <c r="N9" s="83"/>
      <c r="O9" s="83"/>
      <c r="P9" s="83"/>
      <c r="Q9" s="83"/>
      <c r="R9" s="83"/>
      <c r="S9" s="83"/>
      <c r="T9" s="75"/>
      <c r="U9" s="75"/>
      <c r="V9" s="75"/>
      <c r="W9" s="81"/>
    </row>
    <row r="10" spans="1:25" ht="23.1" customHeight="1">
      <c r="A10" s="8"/>
      <c r="B10" s="5"/>
      <c r="C10" s="120"/>
      <c r="D10" s="902"/>
      <c r="E10" s="903"/>
      <c r="F10" s="76">
        <f t="shared" ref="F10:F49" si="2">SUM(H10:I10)</f>
        <v>0</v>
      </c>
      <c r="G10" s="77">
        <f t="shared" si="1"/>
        <v>0</v>
      </c>
      <c r="H10" s="98"/>
      <c r="I10" s="81"/>
      <c r="J10" s="82"/>
      <c r="K10" s="83"/>
      <c r="L10" s="83"/>
      <c r="M10" s="83"/>
      <c r="N10" s="83"/>
      <c r="O10" s="83"/>
      <c r="P10" s="83"/>
      <c r="Q10" s="83"/>
      <c r="R10" s="83"/>
      <c r="S10" s="83"/>
      <c r="T10" s="75"/>
      <c r="U10" s="75"/>
      <c r="V10" s="75"/>
      <c r="W10" s="81"/>
    </row>
    <row r="11" spans="1:25" ht="23.1" customHeight="1">
      <c r="A11" s="8"/>
      <c r="B11" s="5"/>
      <c r="C11" s="120"/>
      <c r="D11" s="902"/>
      <c r="E11" s="903"/>
      <c r="F11" s="76">
        <f t="shared" si="2"/>
        <v>0</v>
      </c>
      <c r="G11" s="77">
        <f t="shared" si="1"/>
        <v>0</v>
      </c>
      <c r="H11" s="98"/>
      <c r="I11" s="81"/>
      <c r="J11" s="82"/>
      <c r="K11" s="83"/>
      <c r="L11" s="83"/>
      <c r="M11" s="83"/>
      <c r="N11" s="83"/>
      <c r="O11" s="83"/>
      <c r="P11" s="83"/>
      <c r="Q11" s="83"/>
      <c r="R11" s="83"/>
      <c r="S11" s="83"/>
      <c r="T11" s="75"/>
      <c r="U11" s="75"/>
      <c r="V11" s="75"/>
      <c r="W11" s="81"/>
    </row>
    <row r="12" spans="1:25" ht="23.1" customHeight="1">
      <c r="A12" s="8"/>
      <c r="B12" s="5"/>
      <c r="C12" s="120"/>
      <c r="D12" s="902"/>
      <c r="E12" s="903"/>
      <c r="F12" s="76">
        <f t="shared" si="2"/>
        <v>0</v>
      </c>
      <c r="G12" s="77">
        <f t="shared" si="1"/>
        <v>0</v>
      </c>
      <c r="H12" s="98"/>
      <c r="I12" s="81"/>
      <c r="J12" s="82"/>
      <c r="K12" s="83"/>
      <c r="L12" s="83"/>
      <c r="M12" s="83"/>
      <c r="N12" s="83"/>
      <c r="O12" s="83"/>
      <c r="P12" s="83"/>
      <c r="Q12" s="83"/>
      <c r="R12" s="83"/>
      <c r="S12" s="83"/>
      <c r="T12" s="75"/>
      <c r="U12" s="75"/>
      <c r="V12" s="75"/>
      <c r="W12" s="81"/>
    </row>
    <row r="13" spans="1:25" ht="23.1" customHeight="1">
      <c r="A13" s="8"/>
      <c r="B13" s="5"/>
      <c r="C13" s="120"/>
      <c r="D13" s="902"/>
      <c r="E13" s="903"/>
      <c r="F13" s="76">
        <f t="shared" si="2"/>
        <v>0</v>
      </c>
      <c r="G13" s="77">
        <f t="shared" si="1"/>
        <v>0</v>
      </c>
      <c r="H13" s="98"/>
      <c r="I13" s="81"/>
      <c r="J13" s="82"/>
      <c r="K13" s="83"/>
      <c r="L13" s="83"/>
      <c r="M13" s="83"/>
      <c r="N13" s="83"/>
      <c r="O13" s="83"/>
      <c r="P13" s="83"/>
      <c r="Q13" s="83"/>
      <c r="R13" s="83"/>
      <c r="S13" s="83"/>
      <c r="T13" s="75"/>
      <c r="U13" s="75"/>
      <c r="V13" s="75"/>
      <c r="W13" s="81"/>
    </row>
    <row r="14" spans="1:25" ht="23.1" customHeight="1">
      <c r="A14" s="8"/>
      <c r="B14" s="5"/>
      <c r="C14" s="120"/>
      <c r="D14" s="902"/>
      <c r="E14" s="903"/>
      <c r="F14" s="76">
        <f t="shared" si="2"/>
        <v>0</v>
      </c>
      <c r="G14" s="77">
        <f t="shared" si="1"/>
        <v>0</v>
      </c>
      <c r="H14" s="98"/>
      <c r="I14" s="81"/>
      <c r="J14" s="82"/>
      <c r="K14" s="83"/>
      <c r="L14" s="83"/>
      <c r="M14" s="83"/>
      <c r="N14" s="83"/>
      <c r="O14" s="83"/>
      <c r="P14" s="83"/>
      <c r="Q14" s="83"/>
      <c r="R14" s="83"/>
      <c r="S14" s="83"/>
      <c r="T14" s="75"/>
      <c r="U14" s="75"/>
      <c r="V14" s="75"/>
      <c r="W14" s="81"/>
    </row>
    <row r="15" spans="1:25" ht="23.1" customHeight="1">
      <c r="A15" s="8"/>
      <c r="B15" s="5"/>
      <c r="C15" s="120"/>
      <c r="D15" s="902"/>
      <c r="E15" s="903"/>
      <c r="F15" s="76">
        <f t="shared" si="2"/>
        <v>0</v>
      </c>
      <c r="G15" s="77">
        <f t="shared" si="1"/>
        <v>0</v>
      </c>
      <c r="H15" s="98"/>
      <c r="I15" s="81"/>
      <c r="J15" s="82"/>
      <c r="K15" s="83"/>
      <c r="L15" s="83"/>
      <c r="M15" s="83"/>
      <c r="N15" s="83"/>
      <c r="O15" s="83"/>
      <c r="P15" s="83"/>
      <c r="Q15" s="83"/>
      <c r="R15" s="83"/>
      <c r="S15" s="83"/>
      <c r="T15" s="75"/>
      <c r="U15" s="75"/>
      <c r="V15" s="75"/>
      <c r="W15" s="81"/>
    </row>
    <row r="16" spans="1:25" ht="23.1" customHeight="1">
      <c r="A16" s="8"/>
      <c r="B16" s="5"/>
      <c r="C16" s="120"/>
      <c r="D16" s="902"/>
      <c r="E16" s="903"/>
      <c r="F16" s="76">
        <f t="shared" si="2"/>
        <v>0</v>
      </c>
      <c r="G16" s="77">
        <f t="shared" si="1"/>
        <v>0</v>
      </c>
      <c r="H16" s="98"/>
      <c r="I16" s="81"/>
      <c r="J16" s="82"/>
      <c r="K16" s="83"/>
      <c r="L16" s="83"/>
      <c r="M16" s="83"/>
      <c r="N16" s="83"/>
      <c r="O16" s="83"/>
      <c r="P16" s="83"/>
      <c r="Q16" s="83"/>
      <c r="R16" s="83"/>
      <c r="S16" s="83"/>
      <c r="T16" s="75"/>
      <c r="U16" s="75"/>
      <c r="V16" s="75"/>
      <c r="W16" s="81"/>
    </row>
    <row r="17" spans="1:23" ht="23.1" customHeight="1">
      <c r="A17" s="8"/>
      <c r="B17" s="5"/>
      <c r="C17" s="120"/>
      <c r="D17" s="902"/>
      <c r="E17" s="903"/>
      <c r="F17" s="76">
        <f t="shared" si="2"/>
        <v>0</v>
      </c>
      <c r="G17" s="77">
        <f t="shared" si="1"/>
        <v>0</v>
      </c>
      <c r="H17" s="98"/>
      <c r="I17" s="81"/>
      <c r="J17" s="82"/>
      <c r="K17" s="83"/>
      <c r="L17" s="83"/>
      <c r="M17" s="83"/>
      <c r="N17" s="83"/>
      <c r="O17" s="83"/>
      <c r="P17" s="83"/>
      <c r="Q17" s="83"/>
      <c r="R17" s="83"/>
      <c r="S17" s="83"/>
      <c r="T17" s="75"/>
      <c r="U17" s="75"/>
      <c r="V17" s="75"/>
      <c r="W17" s="81"/>
    </row>
    <row r="18" spans="1:23" ht="23.1" customHeight="1">
      <c r="A18" s="8"/>
      <c r="B18" s="5"/>
      <c r="C18" s="120"/>
      <c r="D18" s="900"/>
      <c r="E18" s="901"/>
      <c r="F18" s="76">
        <f t="shared" si="2"/>
        <v>0</v>
      </c>
      <c r="G18" s="77">
        <f t="shared" si="1"/>
        <v>0</v>
      </c>
      <c r="H18" s="98"/>
      <c r="I18" s="81"/>
      <c r="J18" s="82"/>
      <c r="K18" s="83"/>
      <c r="L18" s="83"/>
      <c r="M18" s="83"/>
      <c r="N18" s="83"/>
      <c r="O18" s="83"/>
      <c r="P18" s="83"/>
      <c r="Q18" s="83"/>
      <c r="R18" s="83"/>
      <c r="S18" s="83"/>
      <c r="T18" s="75"/>
      <c r="U18" s="75"/>
      <c r="V18" s="75"/>
      <c r="W18" s="81"/>
    </row>
    <row r="19" spans="1:23" ht="23.1" customHeight="1">
      <c r="A19" s="8"/>
      <c r="B19" s="5"/>
      <c r="C19" s="120"/>
      <c r="D19" s="906"/>
      <c r="E19" s="907"/>
      <c r="F19" s="76">
        <f t="shared" si="2"/>
        <v>0</v>
      </c>
      <c r="G19" s="77">
        <f t="shared" si="1"/>
        <v>0</v>
      </c>
      <c r="H19" s="98"/>
      <c r="I19" s="81"/>
      <c r="J19" s="82"/>
      <c r="K19" s="83"/>
      <c r="L19" s="83"/>
      <c r="M19" s="83"/>
      <c r="N19" s="83"/>
      <c r="O19" s="83"/>
      <c r="P19" s="83"/>
      <c r="Q19" s="83"/>
      <c r="R19" s="83"/>
      <c r="S19" s="83"/>
      <c r="T19" s="75"/>
      <c r="U19" s="75"/>
      <c r="V19" s="75"/>
      <c r="W19" s="81"/>
    </row>
    <row r="20" spans="1:23" ht="23.1" customHeight="1">
      <c r="A20" s="8"/>
      <c r="B20" s="5"/>
      <c r="C20" s="120"/>
      <c r="D20" s="906"/>
      <c r="E20" s="907"/>
      <c r="F20" s="76">
        <f t="shared" si="2"/>
        <v>0</v>
      </c>
      <c r="G20" s="77">
        <f t="shared" ref="G20:G49" si="3">SUM(J20:V20)</f>
        <v>0</v>
      </c>
      <c r="H20" s="98"/>
      <c r="I20" s="81"/>
      <c r="J20" s="82"/>
      <c r="K20" s="83"/>
      <c r="L20" s="83"/>
      <c r="M20" s="83"/>
      <c r="N20" s="83"/>
      <c r="O20" s="83"/>
      <c r="P20" s="83"/>
      <c r="Q20" s="83"/>
      <c r="R20" s="83"/>
      <c r="S20" s="83"/>
      <c r="T20" s="75"/>
      <c r="U20" s="75"/>
      <c r="V20" s="75"/>
      <c r="W20" s="81"/>
    </row>
    <row r="21" spans="1:23" ht="23.1" customHeight="1">
      <c r="A21" s="8"/>
      <c r="B21" s="5"/>
      <c r="C21" s="120"/>
      <c r="D21" s="906"/>
      <c r="E21" s="907"/>
      <c r="F21" s="76">
        <f t="shared" si="2"/>
        <v>0</v>
      </c>
      <c r="G21" s="77">
        <f t="shared" si="3"/>
        <v>0</v>
      </c>
      <c r="H21" s="98"/>
      <c r="I21" s="81"/>
      <c r="J21" s="82"/>
      <c r="K21" s="83"/>
      <c r="L21" s="83"/>
      <c r="M21" s="83"/>
      <c r="N21" s="83"/>
      <c r="O21" s="83"/>
      <c r="P21" s="83"/>
      <c r="Q21" s="83"/>
      <c r="R21" s="83"/>
      <c r="S21" s="83"/>
      <c r="T21" s="75"/>
      <c r="U21" s="75"/>
      <c r="V21" s="75"/>
      <c r="W21" s="81"/>
    </row>
    <row r="22" spans="1:23" ht="23.1" customHeight="1">
      <c r="A22" s="8"/>
      <c r="B22" s="5"/>
      <c r="C22" s="120"/>
      <c r="D22" s="906"/>
      <c r="E22" s="907"/>
      <c r="F22" s="76">
        <f t="shared" si="2"/>
        <v>0</v>
      </c>
      <c r="G22" s="77">
        <f t="shared" si="3"/>
        <v>0</v>
      </c>
      <c r="H22" s="98"/>
      <c r="I22" s="81"/>
      <c r="J22" s="82"/>
      <c r="K22" s="83"/>
      <c r="L22" s="83"/>
      <c r="M22" s="83"/>
      <c r="N22" s="83"/>
      <c r="O22" s="83"/>
      <c r="P22" s="83"/>
      <c r="Q22" s="83"/>
      <c r="R22" s="83"/>
      <c r="S22" s="83"/>
      <c r="T22" s="75"/>
      <c r="U22" s="75"/>
      <c r="V22" s="75"/>
      <c r="W22" s="81"/>
    </row>
    <row r="23" spans="1:23" ht="23.1" customHeight="1">
      <c r="A23" s="8"/>
      <c r="B23" s="5"/>
      <c r="C23" s="120"/>
      <c r="D23" s="906"/>
      <c r="E23" s="907"/>
      <c r="F23" s="76">
        <f t="shared" si="2"/>
        <v>0</v>
      </c>
      <c r="G23" s="77">
        <f t="shared" si="3"/>
        <v>0</v>
      </c>
      <c r="H23" s="98"/>
      <c r="I23" s="81"/>
      <c r="J23" s="82"/>
      <c r="K23" s="83"/>
      <c r="L23" s="83"/>
      <c r="M23" s="83"/>
      <c r="N23" s="83"/>
      <c r="O23" s="83"/>
      <c r="P23" s="83"/>
      <c r="Q23" s="83"/>
      <c r="R23" s="83"/>
      <c r="S23" s="83"/>
      <c r="T23" s="75"/>
      <c r="U23" s="75"/>
      <c r="V23" s="75"/>
      <c r="W23" s="81"/>
    </row>
    <row r="24" spans="1:23" ht="23.1" customHeight="1">
      <c r="A24" s="8"/>
      <c r="B24" s="5"/>
      <c r="C24" s="120"/>
      <c r="D24" s="842"/>
      <c r="E24" s="843"/>
      <c r="F24" s="76">
        <f t="shared" si="2"/>
        <v>0</v>
      </c>
      <c r="G24" s="77">
        <f t="shared" si="3"/>
        <v>0</v>
      </c>
      <c r="H24" s="98"/>
      <c r="I24" s="81"/>
      <c r="J24" s="82"/>
      <c r="K24" s="83"/>
      <c r="L24" s="83"/>
      <c r="M24" s="83"/>
      <c r="N24" s="83"/>
      <c r="O24" s="83"/>
      <c r="P24" s="83"/>
      <c r="Q24" s="83"/>
      <c r="R24" s="83"/>
      <c r="S24" s="83"/>
      <c r="T24" s="75"/>
      <c r="U24" s="75"/>
      <c r="V24" s="75"/>
      <c r="W24" s="81"/>
    </row>
    <row r="25" spans="1:23" ht="23.1" customHeight="1">
      <c r="A25" s="8"/>
      <c r="B25" s="5"/>
      <c r="C25" s="120"/>
      <c r="D25" s="842"/>
      <c r="E25" s="843"/>
      <c r="F25" s="76">
        <f t="shared" si="2"/>
        <v>0</v>
      </c>
      <c r="G25" s="77">
        <f t="shared" si="3"/>
        <v>0</v>
      </c>
      <c r="H25" s="98"/>
      <c r="I25" s="81"/>
      <c r="J25" s="82"/>
      <c r="K25" s="83"/>
      <c r="L25" s="83"/>
      <c r="M25" s="83"/>
      <c r="N25" s="83"/>
      <c r="O25" s="83"/>
      <c r="P25" s="83"/>
      <c r="Q25" s="83"/>
      <c r="R25" s="83"/>
      <c r="S25" s="83"/>
      <c r="T25" s="75"/>
      <c r="U25" s="75"/>
      <c r="V25" s="75"/>
      <c r="W25" s="81"/>
    </row>
    <row r="26" spans="1:23" ht="23.1" customHeight="1">
      <c r="A26" s="8"/>
      <c r="B26" s="5"/>
      <c r="C26" s="120"/>
      <c r="D26" s="842"/>
      <c r="E26" s="843"/>
      <c r="F26" s="76">
        <f t="shared" si="2"/>
        <v>0</v>
      </c>
      <c r="G26" s="77">
        <f t="shared" si="3"/>
        <v>0</v>
      </c>
      <c r="H26" s="98"/>
      <c r="I26" s="81"/>
      <c r="J26" s="82"/>
      <c r="K26" s="83"/>
      <c r="L26" s="83"/>
      <c r="M26" s="83"/>
      <c r="N26" s="83"/>
      <c r="O26" s="83"/>
      <c r="P26" s="83"/>
      <c r="Q26" s="83"/>
      <c r="R26" s="83"/>
      <c r="S26" s="83"/>
      <c r="T26" s="75"/>
      <c r="U26" s="75"/>
      <c r="V26" s="75"/>
      <c r="W26" s="81"/>
    </row>
    <row r="27" spans="1:23" ht="23.1" customHeight="1">
      <c r="A27" s="8"/>
      <c r="B27" s="5"/>
      <c r="C27" s="120"/>
      <c r="D27" s="842"/>
      <c r="E27" s="843"/>
      <c r="F27" s="76">
        <f t="shared" si="2"/>
        <v>0</v>
      </c>
      <c r="G27" s="77">
        <f t="shared" si="3"/>
        <v>0</v>
      </c>
      <c r="H27" s="98"/>
      <c r="I27" s="81"/>
      <c r="J27" s="82"/>
      <c r="K27" s="83"/>
      <c r="L27" s="83"/>
      <c r="M27" s="83"/>
      <c r="N27" s="83"/>
      <c r="O27" s="83"/>
      <c r="P27" s="83"/>
      <c r="Q27" s="83"/>
      <c r="R27" s="83"/>
      <c r="S27" s="83"/>
      <c r="T27" s="75"/>
      <c r="U27" s="75"/>
      <c r="V27" s="75"/>
      <c r="W27" s="81"/>
    </row>
    <row r="28" spans="1:23" ht="23.1" customHeight="1">
      <c r="A28" s="8"/>
      <c r="B28" s="5"/>
      <c r="C28" s="120"/>
      <c r="D28" s="842"/>
      <c r="E28" s="843"/>
      <c r="F28" s="76">
        <f t="shared" si="2"/>
        <v>0</v>
      </c>
      <c r="G28" s="77">
        <f t="shared" si="3"/>
        <v>0</v>
      </c>
      <c r="H28" s="98"/>
      <c r="I28" s="81"/>
      <c r="J28" s="82"/>
      <c r="K28" s="83"/>
      <c r="L28" s="83"/>
      <c r="M28" s="83"/>
      <c r="N28" s="83"/>
      <c r="O28" s="83"/>
      <c r="P28" s="83"/>
      <c r="Q28" s="83"/>
      <c r="R28" s="83"/>
      <c r="S28" s="83"/>
      <c r="T28" s="75"/>
      <c r="U28" s="75"/>
      <c r="V28" s="75"/>
      <c r="W28" s="81"/>
    </row>
    <row r="29" spans="1:23" ht="23.1" customHeight="1">
      <c r="A29" s="8"/>
      <c r="B29" s="5"/>
      <c r="C29" s="120"/>
      <c r="D29" s="842"/>
      <c r="E29" s="843"/>
      <c r="F29" s="76">
        <f t="shared" si="2"/>
        <v>0</v>
      </c>
      <c r="G29" s="77">
        <f t="shared" si="3"/>
        <v>0</v>
      </c>
      <c r="H29" s="98"/>
      <c r="I29" s="81"/>
      <c r="J29" s="82"/>
      <c r="K29" s="83"/>
      <c r="L29" s="104"/>
      <c r="M29" s="83"/>
      <c r="N29" s="83"/>
      <c r="O29" s="83"/>
      <c r="P29" s="83"/>
      <c r="Q29" s="83"/>
      <c r="R29" s="83"/>
      <c r="S29" s="83"/>
      <c r="T29" s="75"/>
      <c r="U29" s="75"/>
      <c r="V29" s="75"/>
      <c r="W29" s="81"/>
    </row>
    <row r="30" spans="1:23" ht="23.1" customHeight="1">
      <c r="A30" s="8"/>
      <c r="B30" s="5"/>
      <c r="C30" s="120"/>
      <c r="D30" s="842"/>
      <c r="E30" s="843"/>
      <c r="F30" s="76">
        <f t="shared" si="2"/>
        <v>0</v>
      </c>
      <c r="G30" s="77">
        <f t="shared" si="3"/>
        <v>0</v>
      </c>
      <c r="H30" s="98"/>
      <c r="I30" s="81"/>
      <c r="J30" s="82"/>
      <c r="K30" s="83"/>
      <c r="L30" s="83"/>
      <c r="M30" s="83"/>
      <c r="N30" s="83"/>
      <c r="O30" s="83"/>
      <c r="P30" s="83"/>
      <c r="Q30" s="83"/>
      <c r="R30" s="83"/>
      <c r="S30" s="83"/>
      <c r="T30" s="75"/>
      <c r="U30" s="75"/>
      <c r="V30" s="75"/>
      <c r="W30" s="81"/>
    </row>
    <row r="31" spans="1:23" ht="23.1" customHeight="1">
      <c r="A31" s="8"/>
      <c r="B31" s="5"/>
      <c r="C31" s="120"/>
      <c r="D31" s="842"/>
      <c r="E31" s="843"/>
      <c r="F31" s="76">
        <f t="shared" si="2"/>
        <v>0</v>
      </c>
      <c r="G31" s="77">
        <f t="shared" si="3"/>
        <v>0</v>
      </c>
      <c r="H31" s="98"/>
      <c r="I31" s="81"/>
      <c r="J31" s="82"/>
      <c r="K31" s="83"/>
      <c r="L31" s="83"/>
      <c r="M31" s="83"/>
      <c r="N31" s="83"/>
      <c r="O31" s="83"/>
      <c r="P31" s="83"/>
      <c r="Q31" s="83"/>
      <c r="R31" s="83"/>
      <c r="S31" s="83"/>
      <c r="T31" s="75"/>
      <c r="U31" s="75"/>
      <c r="V31" s="75"/>
      <c r="W31" s="81"/>
    </row>
    <row r="32" spans="1:23" ht="23.1" customHeight="1">
      <c r="A32" s="8"/>
      <c r="B32" s="5"/>
      <c r="C32" s="120"/>
      <c r="D32" s="842"/>
      <c r="E32" s="843"/>
      <c r="F32" s="76">
        <f t="shared" si="2"/>
        <v>0</v>
      </c>
      <c r="G32" s="77">
        <f t="shared" si="3"/>
        <v>0</v>
      </c>
      <c r="H32" s="98"/>
      <c r="I32" s="81"/>
      <c r="J32" s="82"/>
      <c r="K32" s="83"/>
      <c r="L32" s="83"/>
      <c r="M32" s="83"/>
      <c r="N32" s="83"/>
      <c r="O32" s="83"/>
      <c r="P32" s="83"/>
      <c r="Q32" s="83"/>
      <c r="R32" s="83"/>
      <c r="S32" s="83"/>
      <c r="T32" s="75"/>
      <c r="U32" s="75"/>
      <c r="V32" s="75"/>
      <c r="W32" s="81"/>
    </row>
    <row r="33" spans="1:23" ht="23.1" customHeight="1">
      <c r="A33" s="8"/>
      <c r="B33" s="5"/>
      <c r="C33" s="120"/>
      <c r="D33" s="842"/>
      <c r="E33" s="843"/>
      <c r="F33" s="76">
        <f t="shared" si="2"/>
        <v>0</v>
      </c>
      <c r="G33" s="77">
        <f t="shared" si="3"/>
        <v>0</v>
      </c>
      <c r="H33" s="98"/>
      <c r="I33" s="81"/>
      <c r="J33" s="82"/>
      <c r="K33" s="83"/>
      <c r="L33" s="83"/>
      <c r="M33" s="83"/>
      <c r="N33" s="83"/>
      <c r="O33" s="83"/>
      <c r="P33" s="83"/>
      <c r="Q33" s="83"/>
      <c r="R33" s="83"/>
      <c r="S33" s="83"/>
      <c r="T33" s="75"/>
      <c r="U33" s="75"/>
      <c r="V33" s="75"/>
      <c r="W33" s="81"/>
    </row>
    <row r="34" spans="1:23" ht="23.1" customHeight="1">
      <c r="A34" s="8"/>
      <c r="B34" s="5"/>
      <c r="C34" s="120"/>
      <c r="D34" s="842"/>
      <c r="E34" s="843"/>
      <c r="F34" s="76">
        <f>SUM(H34:I34)</f>
        <v>0</v>
      </c>
      <c r="G34" s="77">
        <f>SUM(J34:V34)</f>
        <v>0</v>
      </c>
      <c r="H34" s="98"/>
      <c r="I34" s="81"/>
      <c r="J34" s="82"/>
      <c r="K34" s="83"/>
      <c r="L34" s="83"/>
      <c r="M34" s="83"/>
      <c r="N34" s="83"/>
      <c r="O34" s="83"/>
      <c r="P34" s="83"/>
      <c r="Q34" s="83"/>
      <c r="R34" s="83"/>
      <c r="S34" s="83"/>
      <c r="T34" s="75"/>
      <c r="U34" s="75"/>
      <c r="V34" s="75"/>
      <c r="W34" s="81"/>
    </row>
    <row r="35" spans="1:23" ht="23.1" customHeight="1">
      <c r="A35" s="8"/>
      <c r="B35" s="5"/>
      <c r="C35" s="120"/>
      <c r="D35" s="842"/>
      <c r="E35" s="843"/>
      <c r="F35" s="76">
        <f t="shared" si="2"/>
        <v>0</v>
      </c>
      <c r="G35" s="77">
        <f t="shared" si="3"/>
        <v>0</v>
      </c>
      <c r="H35" s="98"/>
      <c r="I35" s="81"/>
      <c r="J35" s="82"/>
      <c r="K35" s="83"/>
      <c r="L35" s="83"/>
      <c r="M35" s="83"/>
      <c r="N35" s="83"/>
      <c r="O35" s="83"/>
      <c r="P35" s="83"/>
      <c r="Q35" s="83"/>
      <c r="R35" s="83"/>
      <c r="S35" s="83"/>
      <c r="T35" s="75"/>
      <c r="U35" s="75"/>
      <c r="V35" s="75"/>
      <c r="W35" s="81"/>
    </row>
    <row r="36" spans="1:23" ht="23.1" customHeight="1">
      <c r="A36" s="8"/>
      <c r="B36" s="5"/>
      <c r="C36" s="120"/>
      <c r="D36" s="842"/>
      <c r="E36" s="843"/>
      <c r="F36" s="76">
        <f t="shared" si="2"/>
        <v>0</v>
      </c>
      <c r="G36" s="77">
        <f t="shared" si="3"/>
        <v>0</v>
      </c>
      <c r="H36" s="98"/>
      <c r="I36" s="81"/>
      <c r="J36" s="82"/>
      <c r="K36" s="83"/>
      <c r="L36" s="83"/>
      <c r="M36" s="83"/>
      <c r="N36" s="83"/>
      <c r="O36" s="83"/>
      <c r="P36" s="83"/>
      <c r="Q36" s="83"/>
      <c r="R36" s="83"/>
      <c r="S36" s="83"/>
      <c r="T36" s="75"/>
      <c r="U36" s="75"/>
      <c r="V36" s="75"/>
      <c r="W36" s="81"/>
    </row>
    <row r="37" spans="1:23" ht="23.1" customHeight="1">
      <c r="A37" s="8"/>
      <c r="B37" s="5"/>
      <c r="C37" s="120"/>
      <c r="D37" s="842"/>
      <c r="E37" s="843"/>
      <c r="F37" s="76">
        <f t="shared" ref="F37:F48" si="4">SUM(H37:I37)</f>
        <v>0</v>
      </c>
      <c r="G37" s="77">
        <f t="shared" ref="G37:G48" si="5">SUM(J37:V37)</f>
        <v>0</v>
      </c>
      <c r="H37" s="118"/>
      <c r="I37" s="117"/>
      <c r="J37" s="114"/>
      <c r="K37" s="115"/>
      <c r="L37" s="115"/>
      <c r="M37" s="115"/>
      <c r="N37" s="115"/>
      <c r="O37" s="115"/>
      <c r="P37" s="115"/>
      <c r="Q37" s="115"/>
      <c r="R37" s="115"/>
      <c r="S37" s="115"/>
      <c r="T37" s="116"/>
      <c r="U37" s="116"/>
      <c r="V37" s="116"/>
      <c r="W37" s="117"/>
    </row>
    <row r="38" spans="1:23" ht="23.1" customHeight="1">
      <c r="A38" s="110"/>
      <c r="B38" s="111"/>
      <c r="C38" s="119"/>
      <c r="D38" s="842"/>
      <c r="E38" s="843"/>
      <c r="F38" s="76">
        <f t="shared" si="4"/>
        <v>0</v>
      </c>
      <c r="G38" s="77">
        <f t="shared" si="5"/>
        <v>0</v>
      </c>
      <c r="H38" s="118"/>
      <c r="I38" s="117"/>
      <c r="J38" s="114"/>
      <c r="K38" s="115"/>
      <c r="L38" s="115"/>
      <c r="M38" s="115"/>
      <c r="N38" s="115"/>
      <c r="O38" s="115"/>
      <c r="P38" s="115"/>
      <c r="Q38" s="115"/>
      <c r="R38" s="115"/>
      <c r="S38" s="115"/>
      <c r="T38" s="116"/>
      <c r="U38" s="116"/>
      <c r="V38" s="116"/>
      <c r="W38" s="117"/>
    </row>
    <row r="39" spans="1:23" ht="23.1" customHeight="1">
      <c r="A39" s="110"/>
      <c r="B39" s="111"/>
      <c r="C39" s="119"/>
      <c r="D39" s="842"/>
      <c r="E39" s="843"/>
      <c r="F39" s="76">
        <f t="shared" si="4"/>
        <v>0</v>
      </c>
      <c r="G39" s="77">
        <f t="shared" si="5"/>
        <v>0</v>
      </c>
      <c r="H39" s="118"/>
      <c r="I39" s="117"/>
      <c r="J39" s="114"/>
      <c r="K39" s="115"/>
      <c r="L39" s="115"/>
      <c r="M39" s="115"/>
      <c r="N39" s="115"/>
      <c r="O39" s="115"/>
      <c r="P39" s="115"/>
      <c r="Q39" s="115"/>
      <c r="R39" s="115"/>
      <c r="S39" s="115"/>
      <c r="T39" s="116"/>
      <c r="U39" s="116"/>
      <c r="V39" s="116"/>
      <c r="W39" s="117"/>
    </row>
    <row r="40" spans="1:23" ht="23.1" customHeight="1">
      <c r="A40" s="110"/>
      <c r="B40" s="111"/>
      <c r="C40" s="119"/>
      <c r="D40" s="842"/>
      <c r="E40" s="843"/>
      <c r="F40" s="76">
        <f t="shared" si="4"/>
        <v>0</v>
      </c>
      <c r="G40" s="77">
        <f t="shared" si="5"/>
        <v>0</v>
      </c>
      <c r="H40" s="118"/>
      <c r="I40" s="117"/>
      <c r="J40" s="114"/>
      <c r="K40" s="115"/>
      <c r="L40" s="115"/>
      <c r="M40" s="115"/>
      <c r="N40" s="115"/>
      <c r="O40" s="115"/>
      <c r="P40" s="115"/>
      <c r="Q40" s="115"/>
      <c r="R40" s="115"/>
      <c r="S40" s="115"/>
      <c r="T40" s="116"/>
      <c r="U40" s="116"/>
      <c r="V40" s="116"/>
      <c r="W40" s="117"/>
    </row>
    <row r="41" spans="1:23" ht="23.1" customHeight="1">
      <c r="A41" s="110"/>
      <c r="B41" s="111"/>
      <c r="C41" s="119"/>
      <c r="D41" s="842"/>
      <c r="E41" s="843"/>
      <c r="F41" s="76">
        <f t="shared" si="4"/>
        <v>0</v>
      </c>
      <c r="G41" s="77">
        <f t="shared" si="5"/>
        <v>0</v>
      </c>
      <c r="H41" s="118"/>
      <c r="I41" s="117"/>
      <c r="J41" s="114"/>
      <c r="K41" s="115"/>
      <c r="L41" s="115"/>
      <c r="M41" s="115"/>
      <c r="N41" s="115"/>
      <c r="O41" s="115"/>
      <c r="P41" s="115"/>
      <c r="Q41" s="115"/>
      <c r="R41" s="115"/>
      <c r="S41" s="115"/>
      <c r="T41" s="116"/>
      <c r="U41" s="116"/>
      <c r="V41" s="116"/>
      <c r="W41" s="117"/>
    </row>
    <row r="42" spans="1:23" ht="23.1" customHeight="1">
      <c r="A42" s="110"/>
      <c r="B42" s="111"/>
      <c r="C42" s="119"/>
      <c r="D42" s="842"/>
      <c r="E42" s="843"/>
      <c r="F42" s="76">
        <f t="shared" si="4"/>
        <v>0</v>
      </c>
      <c r="G42" s="77">
        <f t="shared" si="5"/>
        <v>0</v>
      </c>
      <c r="H42" s="118"/>
      <c r="I42" s="117"/>
      <c r="J42" s="114"/>
      <c r="K42" s="115"/>
      <c r="L42" s="115"/>
      <c r="M42" s="115"/>
      <c r="N42" s="115"/>
      <c r="O42" s="115"/>
      <c r="P42" s="115"/>
      <c r="Q42" s="115"/>
      <c r="R42" s="115"/>
      <c r="S42" s="115"/>
      <c r="T42" s="116"/>
      <c r="U42" s="116"/>
      <c r="V42" s="116"/>
      <c r="W42" s="117"/>
    </row>
    <row r="43" spans="1:23" ht="23.1" customHeight="1">
      <c r="A43" s="110"/>
      <c r="B43" s="111"/>
      <c r="C43" s="119"/>
      <c r="D43" s="842"/>
      <c r="E43" s="843"/>
      <c r="F43" s="76">
        <f t="shared" si="4"/>
        <v>0</v>
      </c>
      <c r="G43" s="77">
        <f t="shared" si="5"/>
        <v>0</v>
      </c>
      <c r="H43" s="118"/>
      <c r="I43" s="117"/>
      <c r="J43" s="114"/>
      <c r="K43" s="115"/>
      <c r="L43" s="115"/>
      <c r="M43" s="115"/>
      <c r="N43" s="115"/>
      <c r="O43" s="115"/>
      <c r="P43" s="115"/>
      <c r="Q43" s="115"/>
      <c r="R43" s="115"/>
      <c r="S43" s="115"/>
      <c r="T43" s="116"/>
      <c r="U43" s="116"/>
      <c r="V43" s="116"/>
      <c r="W43" s="117"/>
    </row>
    <row r="44" spans="1:23" ht="23.1" customHeight="1">
      <c r="A44" s="110"/>
      <c r="B44" s="111"/>
      <c r="C44" s="119"/>
      <c r="D44" s="842"/>
      <c r="E44" s="843"/>
      <c r="F44" s="76">
        <f t="shared" si="4"/>
        <v>0</v>
      </c>
      <c r="G44" s="77">
        <f t="shared" si="5"/>
        <v>0</v>
      </c>
      <c r="H44" s="118"/>
      <c r="I44" s="117"/>
      <c r="J44" s="114"/>
      <c r="K44" s="115"/>
      <c r="L44" s="115"/>
      <c r="M44" s="115"/>
      <c r="N44" s="115"/>
      <c r="O44" s="115"/>
      <c r="P44" s="115"/>
      <c r="Q44" s="115"/>
      <c r="R44" s="115"/>
      <c r="S44" s="115"/>
      <c r="T44" s="116"/>
      <c r="U44" s="116"/>
      <c r="V44" s="116"/>
      <c r="W44" s="117"/>
    </row>
    <row r="45" spans="1:23" ht="23.1" customHeight="1">
      <c r="A45" s="110"/>
      <c r="B45" s="111"/>
      <c r="C45" s="119"/>
      <c r="D45" s="842"/>
      <c r="E45" s="843"/>
      <c r="F45" s="76">
        <f t="shared" si="4"/>
        <v>0</v>
      </c>
      <c r="G45" s="77">
        <f t="shared" si="5"/>
        <v>0</v>
      </c>
      <c r="H45" s="118"/>
      <c r="I45" s="117"/>
      <c r="J45" s="114"/>
      <c r="K45" s="115"/>
      <c r="L45" s="115"/>
      <c r="M45" s="115"/>
      <c r="N45" s="115"/>
      <c r="O45" s="115"/>
      <c r="P45" s="115"/>
      <c r="Q45" s="115"/>
      <c r="R45" s="115"/>
      <c r="S45" s="115"/>
      <c r="T45" s="116"/>
      <c r="U45" s="116"/>
      <c r="V45" s="116"/>
      <c r="W45" s="117"/>
    </row>
    <row r="46" spans="1:23" ht="23.1" customHeight="1">
      <c r="A46" s="110"/>
      <c r="B46" s="111"/>
      <c r="C46" s="119"/>
      <c r="D46" s="842"/>
      <c r="E46" s="843"/>
      <c r="F46" s="76">
        <f t="shared" si="4"/>
        <v>0</v>
      </c>
      <c r="G46" s="77">
        <f t="shared" si="5"/>
        <v>0</v>
      </c>
      <c r="H46" s="118"/>
      <c r="I46" s="117"/>
      <c r="J46" s="114"/>
      <c r="K46" s="115"/>
      <c r="L46" s="115"/>
      <c r="M46" s="115"/>
      <c r="N46" s="115"/>
      <c r="O46" s="115"/>
      <c r="P46" s="115"/>
      <c r="Q46" s="115"/>
      <c r="R46" s="115"/>
      <c r="S46" s="115"/>
      <c r="T46" s="116"/>
      <c r="U46" s="116"/>
      <c r="V46" s="116"/>
      <c r="W46" s="117"/>
    </row>
    <row r="47" spans="1:23" ht="23.1" customHeight="1">
      <c r="A47" s="110"/>
      <c r="B47" s="111"/>
      <c r="C47" s="119"/>
      <c r="D47" s="842"/>
      <c r="E47" s="843"/>
      <c r="F47" s="76">
        <f t="shared" si="4"/>
        <v>0</v>
      </c>
      <c r="G47" s="77">
        <f t="shared" si="5"/>
        <v>0</v>
      </c>
      <c r="H47" s="118"/>
      <c r="I47" s="117"/>
      <c r="J47" s="114"/>
      <c r="K47" s="115"/>
      <c r="L47" s="115"/>
      <c r="M47" s="115"/>
      <c r="N47" s="115"/>
      <c r="O47" s="115"/>
      <c r="P47" s="115"/>
      <c r="Q47" s="115"/>
      <c r="R47" s="115"/>
      <c r="S47" s="115"/>
      <c r="T47" s="116"/>
      <c r="U47" s="116"/>
      <c r="V47" s="116"/>
      <c r="W47" s="117"/>
    </row>
    <row r="48" spans="1:23" ht="23.1" customHeight="1">
      <c r="A48" s="110"/>
      <c r="B48" s="111"/>
      <c r="C48" s="119"/>
      <c r="D48" s="842"/>
      <c r="E48" s="843"/>
      <c r="F48" s="76">
        <f t="shared" si="4"/>
        <v>0</v>
      </c>
      <c r="G48" s="77">
        <f t="shared" si="5"/>
        <v>0</v>
      </c>
      <c r="H48" s="118"/>
      <c r="I48" s="117"/>
      <c r="J48" s="114"/>
      <c r="K48" s="115"/>
      <c r="L48" s="115"/>
      <c r="M48" s="115"/>
      <c r="N48" s="115"/>
      <c r="O48" s="115"/>
      <c r="P48" s="115"/>
      <c r="Q48" s="115"/>
      <c r="R48" s="115"/>
      <c r="S48" s="115"/>
      <c r="T48" s="116"/>
      <c r="U48" s="116"/>
      <c r="V48" s="116"/>
      <c r="W48" s="117"/>
    </row>
    <row r="49" spans="1:25" ht="23.1" customHeight="1" thickBot="1">
      <c r="A49" s="9"/>
      <c r="B49" s="6"/>
      <c r="C49" s="6"/>
      <c r="D49" s="842"/>
      <c r="E49" s="843"/>
      <c r="F49" s="76">
        <f t="shared" si="2"/>
        <v>0</v>
      </c>
      <c r="G49" s="84">
        <f t="shared" si="3"/>
        <v>0</v>
      </c>
      <c r="H49" s="100"/>
      <c r="I49" s="85"/>
      <c r="J49" s="86"/>
      <c r="K49" s="87"/>
      <c r="L49" s="87"/>
      <c r="M49" s="87"/>
      <c r="N49" s="87"/>
      <c r="O49" s="87"/>
      <c r="P49" s="87"/>
      <c r="Q49" s="87"/>
      <c r="R49" s="87"/>
      <c r="S49" s="87"/>
      <c r="T49" s="88"/>
      <c r="U49" s="88"/>
      <c r="V49" s="88"/>
      <c r="W49" s="85"/>
    </row>
    <row r="50" spans="1:25" s="664" customFormat="1" ht="30" customHeight="1" thickBot="1">
      <c r="A50" s="674"/>
      <c r="B50" s="675"/>
      <c r="C50" s="675"/>
      <c r="D50" s="896" t="s">
        <v>83</v>
      </c>
      <c r="E50" s="897"/>
      <c r="F50" s="676">
        <f>SUM(F4:F49)</f>
        <v>0</v>
      </c>
      <c r="G50" s="676">
        <f>SUM(G4:G49)</f>
        <v>0</v>
      </c>
      <c r="H50" s="676">
        <f t="shared" ref="H50:W50" si="6">SUM(H4:H49)</f>
        <v>0</v>
      </c>
      <c r="I50" s="676">
        <f t="shared" si="6"/>
        <v>0</v>
      </c>
      <c r="J50" s="676">
        <f t="shared" si="6"/>
        <v>0</v>
      </c>
      <c r="K50" s="676">
        <f t="shared" si="6"/>
        <v>0</v>
      </c>
      <c r="L50" s="676">
        <f t="shared" si="6"/>
        <v>0</v>
      </c>
      <c r="M50" s="676">
        <f t="shared" si="6"/>
        <v>0</v>
      </c>
      <c r="N50" s="676">
        <f t="shared" si="6"/>
        <v>0</v>
      </c>
      <c r="O50" s="676">
        <f t="shared" si="6"/>
        <v>0</v>
      </c>
      <c r="P50" s="676">
        <f t="shared" si="6"/>
        <v>0</v>
      </c>
      <c r="Q50" s="676">
        <f t="shared" si="6"/>
        <v>0</v>
      </c>
      <c r="R50" s="677">
        <f t="shared" si="6"/>
        <v>0</v>
      </c>
      <c r="S50" s="677">
        <f t="shared" si="6"/>
        <v>0</v>
      </c>
      <c r="T50" s="677">
        <f t="shared" si="6"/>
        <v>0</v>
      </c>
      <c r="U50" s="677">
        <f t="shared" si="6"/>
        <v>0</v>
      </c>
      <c r="V50" s="677">
        <f t="shared" si="6"/>
        <v>0</v>
      </c>
      <c r="W50" s="776">
        <f t="shared" si="6"/>
        <v>0</v>
      </c>
    </row>
    <row r="51" spans="1:25" s="664" customFormat="1" ht="30" customHeight="1" thickTop="1" thickBot="1">
      <c r="A51" s="912" t="s">
        <v>84</v>
      </c>
      <c r="B51" s="1089"/>
      <c r="C51" s="1089"/>
      <c r="D51" s="1090"/>
      <c r="E51" s="680">
        <f>Jan!E51</f>
        <v>0</v>
      </c>
      <c r="F51" s="1183" t="s">
        <v>85</v>
      </c>
      <c r="G51" s="1088"/>
      <c r="H51" s="1085">
        <f>I50+H50</f>
        <v>0</v>
      </c>
      <c r="I51" s="1086"/>
      <c r="J51" s="1067"/>
      <c r="K51" s="1068"/>
      <c r="L51" s="1068"/>
      <c r="M51" s="681"/>
      <c r="N51" s="1095" t="str">
        <f>Jan!N51</f>
        <v>TOTAL DES DÉPENSES:</v>
      </c>
      <c r="O51" s="1088"/>
      <c r="P51" s="1096">
        <f>SUM(J50:V50)</f>
        <v>0</v>
      </c>
      <c r="Q51" s="1097"/>
      <c r="R51" s="772"/>
      <c r="S51" s="773"/>
      <c r="T51" s="1038" t="s">
        <v>87</v>
      </c>
      <c r="U51" s="1039"/>
      <c r="V51" s="1040">
        <f>W50</f>
        <v>0</v>
      </c>
      <c r="W51" s="1041"/>
    </row>
    <row r="52" spans="1:25" ht="30" customHeight="1" thickTop="1" thickBot="1">
      <c r="A52" s="12"/>
      <c r="B52" s="13"/>
      <c r="C52" s="13"/>
      <c r="D52" s="13"/>
      <c r="E52" s="13"/>
      <c r="F52" s="13"/>
      <c r="G52" s="13"/>
      <c r="H52" s="13"/>
      <c r="I52" s="13"/>
      <c r="J52" s="13"/>
      <c r="K52" s="13"/>
      <c r="L52" s="13"/>
      <c r="M52" s="13"/>
      <c r="N52" s="13"/>
      <c r="O52" s="13"/>
      <c r="P52" s="13"/>
      <c r="Q52" s="13"/>
      <c r="R52" s="13"/>
    </row>
    <row r="53" spans="1:25" s="688" customFormat="1" ht="34.5" customHeight="1" thickBot="1">
      <c r="A53" s="684"/>
      <c r="B53" s="685"/>
      <c r="C53" s="685"/>
      <c r="D53" s="685"/>
      <c r="E53" s="865" t="s">
        <v>88</v>
      </c>
      <c r="F53" s="866"/>
      <c r="G53" s="866"/>
      <c r="H53" s="908"/>
      <c r="I53" s="909"/>
      <c r="J53" s="1091" t="str">
        <f>C2</f>
        <v>Novembre</v>
      </c>
      <c r="K53" s="1092"/>
      <c r="L53" s="686">
        <f>'POUR DEBUTER'!J6</f>
        <v>0</v>
      </c>
      <c r="M53" s="865" t="s">
        <v>89</v>
      </c>
      <c r="N53" s="866"/>
      <c r="O53" s="866"/>
      <c r="P53" s="867"/>
      <c r="Q53" s="687" t="str">
        <f>J53</f>
        <v>Novembre</v>
      </c>
      <c r="R53" s="671"/>
    </row>
    <row r="54" spans="1:25" s="664" customFormat="1" ht="46.5" customHeight="1" thickBot="1">
      <c r="A54" s="702"/>
      <c r="B54" s="696"/>
      <c r="C54" s="690"/>
      <c r="D54" s="696"/>
      <c r="E54" s="858" t="s">
        <v>90</v>
      </c>
      <c r="F54" s="859"/>
      <c r="G54" s="691"/>
      <c r="H54" s="884" t="s">
        <v>91</v>
      </c>
      <c r="I54" s="885"/>
      <c r="J54" s="1069"/>
      <c r="K54" s="1070"/>
      <c r="L54" s="761"/>
      <c r="M54" s="855" t="s">
        <v>92</v>
      </c>
      <c r="N54" s="1093"/>
      <c r="O54" s="1093"/>
      <c r="P54" s="1094"/>
      <c r="Q54" s="692"/>
      <c r="R54" s="671"/>
      <c r="Y54" s="694"/>
    </row>
    <row r="55" spans="1:25" s="664" customFormat="1" ht="36" customHeight="1" thickBot="1">
      <c r="A55" s="695"/>
      <c r="B55" s="696"/>
      <c r="C55" s="696"/>
      <c r="D55" s="696"/>
      <c r="E55" s="697"/>
      <c r="F55" s="698"/>
      <c r="G55" s="698"/>
      <c r="H55" s="699"/>
      <c r="I55" s="699"/>
      <c r="J55" s="698"/>
      <c r="K55" s="739"/>
      <c r="L55" s="760"/>
      <c r="M55" s="701" t="s">
        <v>93</v>
      </c>
      <c r="N55" s="846" t="s">
        <v>94</v>
      </c>
      <c r="O55" s="847"/>
      <c r="P55" s="848"/>
      <c r="Q55" s="692"/>
      <c r="R55" s="671"/>
    </row>
    <row r="56" spans="1:25" s="664" customFormat="1" ht="30" customHeight="1" thickBot="1">
      <c r="A56" s="702"/>
      <c r="D56" s="696"/>
      <c r="E56" s="938" t="s">
        <v>95</v>
      </c>
      <c r="F56" s="939"/>
      <c r="G56" s="939"/>
      <c r="H56" s="939"/>
      <c r="I56" s="940"/>
      <c r="J56" s="886">
        <f>Oct!J78</f>
        <v>0</v>
      </c>
      <c r="K56" s="887"/>
      <c r="L56" s="760"/>
      <c r="M56" s="703" t="s">
        <v>96</v>
      </c>
      <c r="N56" s="849" t="s">
        <v>97</v>
      </c>
      <c r="O56" s="850"/>
      <c r="P56" s="851"/>
      <c r="Q56" s="704"/>
      <c r="R56" s="921" t="s">
        <v>98</v>
      </c>
      <c r="S56" s="922"/>
      <c r="T56" s="923"/>
    </row>
    <row r="57" spans="1:25" s="664" customFormat="1" ht="53.25" customHeight="1" thickBot="1">
      <c r="A57" s="852"/>
      <c r="B57" s="852"/>
      <c r="C57" s="852"/>
      <c r="D57" s="852"/>
      <c r="E57" s="839" t="s">
        <v>59</v>
      </c>
      <c r="F57" s="840"/>
      <c r="G57" s="841"/>
      <c r="H57" s="839" t="str">
        <f>C2</f>
        <v>Novembre</v>
      </c>
      <c r="I57" s="841"/>
      <c r="J57" s="930" t="s">
        <v>99</v>
      </c>
      <c r="K57" s="931"/>
      <c r="L57" s="761"/>
      <c r="M57" s="705" t="s">
        <v>100</v>
      </c>
      <c r="N57" s="706" t="s">
        <v>101</v>
      </c>
      <c r="O57" s="926" t="s">
        <v>102</v>
      </c>
      <c r="P57" s="927"/>
      <c r="Q57" s="705" t="s">
        <v>100</v>
      </c>
      <c r="R57" s="707" t="s">
        <v>103</v>
      </c>
      <c r="S57" s="924" t="s">
        <v>102</v>
      </c>
      <c r="T57" s="925"/>
    </row>
    <row r="58" spans="1:25" s="664" customFormat="1" ht="24.95" customHeight="1">
      <c r="A58" s="852"/>
      <c r="B58" s="852"/>
      <c r="C58" s="852"/>
      <c r="D58" s="852"/>
      <c r="E58" s="860" t="s">
        <v>69</v>
      </c>
      <c r="F58" s="861"/>
      <c r="G58" s="861"/>
      <c r="H58" s="862">
        <f>H50</f>
        <v>0</v>
      </c>
      <c r="I58" s="862"/>
      <c r="J58" s="932">
        <f>H58+Oct!J58</f>
        <v>0</v>
      </c>
      <c r="K58" s="933"/>
      <c r="L58" s="761"/>
      <c r="M58" s="755"/>
      <c r="N58" s="751"/>
      <c r="O58" s="871"/>
      <c r="P58" s="872"/>
      <c r="Q58" s="708"/>
      <c r="R58" s="709"/>
      <c r="S58" s="871"/>
      <c r="T58" s="872"/>
    </row>
    <row r="59" spans="1:25" s="664" customFormat="1" ht="24.95" customHeight="1" thickBot="1">
      <c r="A59" s="852"/>
      <c r="B59" s="852"/>
      <c r="C59" s="852"/>
      <c r="D59" s="852"/>
      <c r="E59" s="873" t="s">
        <v>70</v>
      </c>
      <c r="F59" s="874"/>
      <c r="G59" s="874"/>
      <c r="H59" s="875">
        <f>I50</f>
        <v>0</v>
      </c>
      <c r="I59" s="875"/>
      <c r="J59" s="1071">
        <f>H59+Oct!J59</f>
        <v>0</v>
      </c>
      <c r="K59" s="1072"/>
      <c r="L59" s="761"/>
      <c r="M59" s="756"/>
      <c r="N59" s="751"/>
      <c r="O59" s="871"/>
      <c r="P59" s="872"/>
      <c r="Q59" s="708"/>
      <c r="R59" s="709"/>
      <c r="S59" s="871"/>
      <c r="T59" s="872"/>
    </row>
    <row r="60" spans="1:25" s="664" customFormat="1" ht="30.75" customHeight="1" thickBot="1">
      <c r="A60" s="702"/>
      <c r="B60" s="696"/>
      <c r="C60" s="696"/>
      <c r="D60" s="696"/>
      <c r="E60" s="941" t="s">
        <v>104</v>
      </c>
      <c r="F60" s="942"/>
      <c r="G60" s="943"/>
      <c r="H60" s="934">
        <f>SUM(H58:H59)</f>
        <v>0</v>
      </c>
      <c r="I60" s="935"/>
      <c r="J60" s="936">
        <f>SUM(J58:J59)</f>
        <v>0</v>
      </c>
      <c r="K60" s="937"/>
      <c r="L60" s="761"/>
      <c r="M60" s="756"/>
      <c r="N60" s="751"/>
      <c r="O60" s="871"/>
      <c r="P60" s="872"/>
      <c r="Q60" s="708"/>
      <c r="R60" s="709"/>
      <c r="S60" s="871"/>
      <c r="T60" s="872"/>
    </row>
    <row r="61" spans="1:25" s="664" customFormat="1" ht="24.95" customHeight="1" thickBot="1">
      <c r="A61" s="852"/>
      <c r="B61" s="852"/>
      <c r="C61" s="852"/>
      <c r="D61" s="852"/>
      <c r="E61" s="839" t="s">
        <v>60</v>
      </c>
      <c r="F61" s="840"/>
      <c r="G61" s="841"/>
      <c r="H61" s="1114" t="str">
        <f>C2</f>
        <v>Novembre</v>
      </c>
      <c r="I61" s="1115"/>
      <c r="J61" s="1075" t="s">
        <v>99</v>
      </c>
      <c r="K61" s="1076"/>
      <c r="L61" s="761"/>
      <c r="M61" s="756"/>
      <c r="N61" s="751"/>
      <c r="O61" s="871"/>
      <c r="P61" s="872"/>
      <c r="Q61" s="708"/>
      <c r="R61" s="709"/>
      <c r="S61" s="871"/>
      <c r="T61" s="872"/>
    </row>
    <row r="62" spans="1:25" s="664" customFormat="1" ht="24.95" customHeight="1">
      <c r="A62" s="702"/>
      <c r="E62" s="860" t="str">
        <f>J3</f>
        <v>Capitation au SCFP</v>
      </c>
      <c r="F62" s="861"/>
      <c r="G62" s="861"/>
      <c r="H62" s="862">
        <f>J50</f>
        <v>0</v>
      </c>
      <c r="I62" s="862"/>
      <c r="J62" s="932">
        <f>H62+Oct!J62</f>
        <v>0</v>
      </c>
      <c r="K62" s="933"/>
      <c r="L62" s="761"/>
      <c r="M62" s="756"/>
      <c r="N62" s="751"/>
      <c r="O62" s="871"/>
      <c r="P62" s="872"/>
      <c r="Q62" s="708"/>
      <c r="R62" s="709"/>
      <c r="S62" s="871"/>
      <c r="T62" s="872"/>
    </row>
    <row r="63" spans="1:25" s="664" customFormat="1" ht="24.95" customHeight="1">
      <c r="A63" s="702"/>
      <c r="E63" s="836" t="str">
        <f>K3</f>
        <v>Droits d'affiliation</v>
      </c>
      <c r="F63" s="837"/>
      <c r="G63" s="837"/>
      <c r="H63" s="838">
        <f>K50</f>
        <v>0</v>
      </c>
      <c r="I63" s="838"/>
      <c r="J63" s="1063">
        <f>H63+Oct!J63</f>
        <v>0</v>
      </c>
      <c r="K63" s="1064"/>
      <c r="L63" s="761"/>
      <c r="M63" s="756"/>
      <c r="N63" s="751"/>
      <c r="O63" s="871"/>
      <c r="P63" s="872"/>
      <c r="Q63" s="708"/>
      <c r="R63" s="709"/>
      <c r="S63" s="871"/>
      <c r="T63" s="872"/>
    </row>
    <row r="64" spans="1:25" s="664" customFormat="1" ht="24.95" customHeight="1">
      <c r="A64" s="702"/>
      <c r="E64" s="836" t="str">
        <f>L3</f>
        <v>Salaires</v>
      </c>
      <c r="F64" s="837"/>
      <c r="G64" s="837"/>
      <c r="H64" s="838">
        <f>L50</f>
        <v>0</v>
      </c>
      <c r="I64" s="838"/>
      <c r="J64" s="1063">
        <f>H64+Oct!J64</f>
        <v>0</v>
      </c>
      <c r="K64" s="1064"/>
      <c r="L64" s="761"/>
      <c r="M64" s="756"/>
      <c r="N64" s="751"/>
      <c r="O64" s="871"/>
      <c r="P64" s="872"/>
      <c r="Q64" s="740"/>
      <c r="R64" s="709"/>
      <c r="S64" s="871"/>
      <c r="T64" s="872"/>
    </row>
    <row r="65" spans="1:20" s="664" customFormat="1" ht="24.95" customHeight="1">
      <c r="A65" s="702"/>
      <c r="E65" s="836" t="str">
        <f>M3</f>
        <v>Dépenses de bureau</v>
      </c>
      <c r="F65" s="837"/>
      <c r="G65" s="837"/>
      <c r="H65" s="838">
        <f>M50</f>
        <v>0</v>
      </c>
      <c r="I65" s="838"/>
      <c r="J65" s="1063">
        <f>H65+Oct!J65</f>
        <v>0</v>
      </c>
      <c r="K65" s="1064"/>
      <c r="L65" s="761"/>
      <c r="M65" s="756"/>
      <c r="N65" s="751"/>
      <c r="O65" s="871"/>
      <c r="P65" s="872"/>
      <c r="Q65" s="740"/>
      <c r="R65" s="709"/>
      <c r="S65" s="871"/>
      <c r="T65" s="872"/>
    </row>
    <row r="66" spans="1:20" s="664" customFormat="1" ht="24.95" customHeight="1">
      <c r="A66" s="702"/>
      <c r="E66" s="836" t="str">
        <f>N3</f>
        <v>Achats spéciaux</v>
      </c>
      <c r="F66" s="837"/>
      <c r="G66" s="837"/>
      <c r="H66" s="838">
        <f>N50</f>
        <v>0</v>
      </c>
      <c r="I66" s="838"/>
      <c r="J66" s="1063">
        <f>H66+Oct!J66</f>
        <v>0</v>
      </c>
      <c r="K66" s="1064"/>
      <c r="L66" s="761"/>
      <c r="M66" s="756"/>
      <c r="N66" s="751"/>
      <c r="O66" s="871"/>
      <c r="P66" s="872"/>
      <c r="Q66" s="708"/>
      <c r="R66" s="709"/>
      <c r="S66" s="871"/>
      <c r="T66" s="872"/>
    </row>
    <row r="67" spans="1:20" s="664" customFormat="1" ht="24.95" customHeight="1">
      <c r="A67" s="702"/>
      <c r="E67" s="836" t="str">
        <f>O3</f>
        <v>Dépenses de l'exécutif</v>
      </c>
      <c r="F67" s="837"/>
      <c r="G67" s="837"/>
      <c r="H67" s="838">
        <f>O50</f>
        <v>0</v>
      </c>
      <c r="I67" s="838"/>
      <c r="J67" s="1063">
        <f>H67+Oct!J67</f>
        <v>0</v>
      </c>
      <c r="K67" s="1064"/>
      <c r="L67" s="761"/>
      <c r="M67" s="756"/>
      <c r="N67" s="751"/>
      <c r="O67" s="871"/>
      <c r="P67" s="872"/>
      <c r="Q67" s="708"/>
      <c r="R67" s="709"/>
      <c r="S67" s="871"/>
      <c r="T67" s="872"/>
    </row>
    <row r="68" spans="1:20" s="664" customFormat="1" ht="24.95" customHeight="1">
      <c r="A68" s="702"/>
      <c r="E68" s="1180" t="str">
        <f>P3</f>
        <v>Dépenses de négociations</v>
      </c>
      <c r="F68" s="1181"/>
      <c r="G68" s="1182"/>
      <c r="H68" s="838">
        <f>P50</f>
        <v>0</v>
      </c>
      <c r="I68" s="838"/>
      <c r="J68" s="1063">
        <f>H68+Oct!J68</f>
        <v>0</v>
      </c>
      <c r="K68" s="1064"/>
      <c r="L68" s="761"/>
      <c r="M68" s="756"/>
      <c r="N68" s="751"/>
      <c r="O68" s="871"/>
      <c r="P68" s="872"/>
      <c r="Q68" s="708"/>
      <c r="R68" s="709"/>
      <c r="S68" s="871"/>
      <c r="T68" s="872"/>
    </row>
    <row r="69" spans="1:20" s="664" customFormat="1" ht="24.95" customHeight="1">
      <c r="A69" s="702"/>
      <c r="E69" s="836" t="str">
        <f>Q3</f>
        <v>Griefs et arbitrages</v>
      </c>
      <c r="F69" s="837"/>
      <c r="G69" s="837"/>
      <c r="H69" s="838">
        <f>Q50</f>
        <v>0</v>
      </c>
      <c r="I69" s="838"/>
      <c r="J69" s="1063">
        <f>H69+Oct!J69</f>
        <v>0</v>
      </c>
      <c r="K69" s="1064"/>
      <c r="L69" s="761"/>
      <c r="M69" s="756"/>
      <c r="N69" s="751"/>
      <c r="O69" s="871"/>
      <c r="P69" s="872"/>
      <c r="Q69" s="708"/>
      <c r="R69" s="709"/>
      <c r="S69" s="871"/>
      <c r="T69" s="872"/>
    </row>
    <row r="70" spans="1:20" s="664" customFormat="1" ht="24.95" customHeight="1">
      <c r="A70" s="702"/>
      <c r="E70" s="1180" t="str">
        <f>R3</f>
        <v>Dépenses des comités</v>
      </c>
      <c r="F70" s="1181"/>
      <c r="G70" s="1182"/>
      <c r="H70" s="838">
        <f>R50</f>
        <v>0</v>
      </c>
      <c r="I70" s="838"/>
      <c r="J70" s="1063">
        <f>H70+Oct!J70</f>
        <v>0</v>
      </c>
      <c r="K70" s="1064"/>
      <c r="L70" s="761"/>
      <c r="M70" s="756"/>
      <c r="N70" s="751"/>
      <c r="O70" s="871"/>
      <c r="P70" s="872"/>
      <c r="Q70" s="708"/>
      <c r="R70" s="709"/>
      <c r="S70" s="871"/>
      <c r="T70" s="872"/>
    </row>
    <row r="71" spans="1:20" s="664" customFormat="1" ht="24.95" customHeight="1">
      <c r="A71" s="702"/>
      <c r="E71" s="1180" t="str">
        <f>S3</f>
        <v>Congrès et conférences</v>
      </c>
      <c r="F71" s="1181"/>
      <c r="G71" s="1182"/>
      <c r="H71" s="838">
        <f>S50</f>
        <v>0</v>
      </c>
      <c r="I71" s="838"/>
      <c r="J71" s="1063">
        <f>H71+Oct!J71</f>
        <v>0</v>
      </c>
      <c r="K71" s="1064"/>
      <c r="L71" s="761"/>
      <c r="M71" s="756"/>
      <c r="N71" s="751"/>
      <c r="O71" s="871"/>
      <c r="P71" s="872"/>
      <c r="Q71" s="708"/>
      <c r="R71" s="709"/>
      <c r="S71" s="871"/>
      <c r="T71" s="872"/>
    </row>
    <row r="72" spans="1:20" s="664" customFormat="1" ht="24.95" customHeight="1">
      <c r="A72" s="702"/>
      <c r="E72" s="1180" t="str">
        <f>T3</f>
        <v>Formation</v>
      </c>
      <c r="F72" s="1181"/>
      <c r="G72" s="1182"/>
      <c r="H72" s="838">
        <f>T50</f>
        <v>0</v>
      </c>
      <c r="I72" s="838"/>
      <c r="J72" s="1063">
        <f>H72+Oct!J72</f>
        <v>0</v>
      </c>
      <c r="K72" s="1064"/>
      <c r="L72" s="761"/>
      <c r="M72" s="756"/>
      <c r="N72" s="751"/>
      <c r="O72" s="871"/>
      <c r="P72" s="872"/>
      <c r="Q72" s="708"/>
      <c r="R72" s="709"/>
      <c r="S72" s="871"/>
      <c r="T72" s="872"/>
    </row>
    <row r="73" spans="1:20" s="664" customFormat="1" ht="29.25" customHeight="1">
      <c r="A73" s="702"/>
      <c r="E73" s="1180" t="s">
        <v>105</v>
      </c>
      <c r="F73" s="1181"/>
      <c r="G73" s="1182"/>
      <c r="H73" s="838">
        <f>U50</f>
        <v>0</v>
      </c>
      <c r="I73" s="838"/>
      <c r="J73" s="1063">
        <f>H73+Oct!J73</f>
        <v>0</v>
      </c>
      <c r="K73" s="1064"/>
      <c r="L73" s="761"/>
      <c r="M73" s="756"/>
      <c r="N73" s="751"/>
      <c r="O73" s="871"/>
      <c r="P73" s="872"/>
      <c r="Q73" s="708"/>
      <c r="R73" s="709"/>
      <c r="S73" s="871"/>
      <c r="T73" s="872"/>
    </row>
    <row r="74" spans="1:20" s="664" customFormat="1" ht="24.75" customHeight="1" thickBot="1">
      <c r="A74" s="702"/>
      <c r="E74" s="873" t="s">
        <v>70</v>
      </c>
      <c r="F74" s="874"/>
      <c r="G74" s="874"/>
      <c r="H74" s="875">
        <f>V50</f>
        <v>0</v>
      </c>
      <c r="I74" s="875"/>
      <c r="J74" s="1071">
        <f>H74+Oct!J74</f>
        <v>0</v>
      </c>
      <c r="K74" s="1072"/>
      <c r="L74" s="761"/>
      <c r="M74" s="756"/>
      <c r="N74" s="751"/>
      <c r="O74" s="871"/>
      <c r="P74" s="872"/>
      <c r="Q74" s="708"/>
      <c r="R74" s="709"/>
      <c r="S74" s="871"/>
      <c r="T74" s="872"/>
    </row>
    <row r="75" spans="1:20" s="664" customFormat="1" ht="24.75" customHeight="1" thickBot="1">
      <c r="A75" s="702"/>
      <c r="B75" s="711"/>
      <c r="C75" s="711"/>
      <c r="D75" s="711"/>
      <c r="E75" s="1191" t="s">
        <v>122</v>
      </c>
      <c r="F75" s="1192"/>
      <c r="G75" s="1193"/>
      <c r="H75" s="966">
        <f>SUM(H62:H74)</f>
        <v>0</v>
      </c>
      <c r="I75" s="967"/>
      <c r="J75" s="966">
        <f>SUM(J62:J74)</f>
        <v>0</v>
      </c>
      <c r="K75" s="967"/>
      <c r="L75" s="729"/>
      <c r="M75" s="756"/>
      <c r="N75" s="751"/>
      <c r="O75" s="871"/>
      <c r="P75" s="872"/>
      <c r="Q75" s="708"/>
      <c r="R75" s="709"/>
      <c r="S75" s="871"/>
      <c r="T75" s="872"/>
    </row>
    <row r="76" spans="1:20" s="664" customFormat="1" ht="24.75" customHeight="1" thickBot="1">
      <c r="A76" s="702"/>
      <c r="B76" s="711"/>
      <c r="C76" s="711"/>
      <c r="D76" s="711"/>
      <c r="E76" s="831" t="s">
        <v>106</v>
      </c>
      <c r="F76" s="832"/>
      <c r="G76" s="833"/>
      <c r="H76" s="834">
        <f>V51</f>
        <v>0</v>
      </c>
      <c r="I76" s="835"/>
      <c r="J76" s="834">
        <f>H76+Oct!J76</f>
        <v>0</v>
      </c>
      <c r="K76" s="835"/>
      <c r="L76" s="729"/>
      <c r="M76" s="756"/>
      <c r="N76" s="751"/>
      <c r="O76" s="763"/>
      <c r="P76" s="764"/>
      <c r="Q76" s="708"/>
      <c r="R76" s="709"/>
      <c r="S76" s="763"/>
      <c r="T76" s="764"/>
    </row>
    <row r="77" spans="1:20" s="664" customFormat="1" ht="24.75" customHeight="1" thickBot="1">
      <c r="A77" s="702"/>
      <c r="B77" s="711"/>
      <c r="C77" s="711"/>
      <c r="D77" s="711"/>
      <c r="E77" s="970" t="s">
        <v>12</v>
      </c>
      <c r="F77" s="971"/>
      <c r="G77" s="972"/>
      <c r="H77" s="878">
        <f>H60-H75</f>
        <v>0</v>
      </c>
      <c r="I77" s="879"/>
      <c r="J77" s="983"/>
      <c r="K77" s="984"/>
      <c r="L77" s="729"/>
      <c r="M77" s="756"/>
      <c r="N77" s="751"/>
      <c r="O77" s="871"/>
      <c r="P77" s="872"/>
      <c r="Q77" s="708"/>
      <c r="R77" s="709"/>
      <c r="S77" s="871"/>
      <c r="T77" s="872"/>
    </row>
    <row r="78" spans="1:20" s="664" customFormat="1" ht="24.75" customHeight="1" thickBot="1">
      <c r="A78" s="702"/>
      <c r="B78" s="711"/>
      <c r="C78" s="711"/>
      <c r="D78" s="711"/>
      <c r="E78" s="963" t="s">
        <v>14</v>
      </c>
      <c r="F78" s="964"/>
      <c r="G78" s="964"/>
      <c r="H78" s="964"/>
      <c r="I78" s="965"/>
      <c r="J78" s="1109">
        <f>J56+H77-H76</f>
        <v>0</v>
      </c>
      <c r="K78" s="1110"/>
      <c r="L78" s="729"/>
      <c r="M78" s="757"/>
      <c r="N78" s="752"/>
      <c r="O78" s="953"/>
      <c r="P78" s="954"/>
      <c r="Q78" s="712"/>
      <c r="R78" s="713"/>
      <c r="S78" s="1113"/>
      <c r="T78" s="948"/>
    </row>
    <row r="79" spans="1:20" s="664" customFormat="1" ht="24.75" customHeight="1" thickBot="1">
      <c r="A79" s="714"/>
      <c r="B79" s="715"/>
      <c r="C79" s="715"/>
      <c r="D79" s="715"/>
      <c r="E79" s="716"/>
      <c r="F79" s="716"/>
      <c r="G79" s="716"/>
      <c r="H79" s="716"/>
      <c r="I79" s="716"/>
      <c r="J79" s="716"/>
      <c r="K79" s="716"/>
      <c r="L79" s="729"/>
      <c r="M79" s="757"/>
      <c r="N79" s="752"/>
      <c r="O79" s="949"/>
      <c r="P79" s="950"/>
      <c r="Q79" s="712"/>
      <c r="R79" s="713"/>
      <c r="S79" s="1112"/>
      <c r="T79" s="948"/>
    </row>
    <row r="80" spans="1:20" s="664" customFormat="1" ht="30" customHeight="1">
      <c r="A80" s="702"/>
      <c r="C80" s="711"/>
      <c r="E80" s="717"/>
      <c r="F80" s="718"/>
      <c r="G80" s="718"/>
      <c r="H80" s="718"/>
      <c r="I80" s="718"/>
      <c r="J80" s="718"/>
      <c r="K80" s="719"/>
      <c r="L80" s="729"/>
      <c r="M80" s="757"/>
      <c r="N80" s="752"/>
      <c r="O80" s="949"/>
      <c r="P80" s="950"/>
      <c r="Q80" s="712"/>
      <c r="R80" s="713"/>
      <c r="S80" s="1112"/>
      <c r="T80" s="948"/>
    </row>
    <row r="81" spans="1:21" s="664" customFormat="1" ht="30" customHeight="1">
      <c r="A81" s="702"/>
      <c r="E81" s="973" t="s">
        <v>20</v>
      </c>
      <c r="F81" s="974"/>
      <c r="G81" s="974"/>
      <c r="H81" s="974"/>
      <c r="I81" s="974"/>
      <c r="J81" s="959"/>
      <c r="K81" s="960"/>
      <c r="L81" s="729"/>
      <c r="M81" s="757"/>
      <c r="N81" s="752"/>
      <c r="O81" s="949"/>
      <c r="P81" s="950"/>
      <c r="Q81" s="712"/>
      <c r="R81" s="713"/>
      <c r="S81" s="1112"/>
      <c r="T81" s="948"/>
    </row>
    <row r="82" spans="1:21" s="664" customFormat="1" ht="24.75" customHeight="1">
      <c r="A82" s="702"/>
      <c r="E82" s="720"/>
      <c r="K82" s="721"/>
      <c r="L82" s="729"/>
      <c r="M82" s="757"/>
      <c r="N82" s="752"/>
      <c r="O82" s="949"/>
      <c r="P82" s="950"/>
      <c r="Q82" s="712"/>
      <c r="R82" s="713"/>
      <c r="S82" s="1112"/>
      <c r="T82" s="948"/>
    </row>
    <row r="83" spans="1:21" s="664" customFormat="1" ht="24.75" customHeight="1" thickBot="1">
      <c r="A83" s="702"/>
      <c r="E83" s="961" t="s">
        <v>23</v>
      </c>
      <c r="F83" s="962"/>
      <c r="G83" s="962"/>
      <c r="H83" s="962"/>
      <c r="I83" s="962"/>
      <c r="J83" s="722"/>
      <c r="K83" s="723"/>
      <c r="L83" s="762"/>
      <c r="M83" s="757"/>
      <c r="N83" s="752"/>
      <c r="O83" s="949"/>
      <c r="P83" s="950"/>
      <c r="Q83" s="712"/>
      <c r="R83" s="713"/>
      <c r="S83" s="1112"/>
      <c r="T83" s="948"/>
    </row>
    <row r="84" spans="1:21" s="664" customFormat="1" ht="24.75" customHeight="1">
      <c r="A84" s="1020" t="s">
        <v>107</v>
      </c>
      <c r="B84" s="1021"/>
      <c r="C84" s="1021"/>
      <c r="D84" s="1021"/>
      <c r="E84" s="1021"/>
      <c r="F84" s="1021"/>
      <c r="G84" s="1021"/>
      <c r="H84" s="1021"/>
      <c r="I84" s="1021"/>
      <c r="J84" s="1021"/>
      <c r="K84" s="1021"/>
      <c r="L84" s="1021"/>
      <c r="M84" s="757"/>
      <c r="N84" s="752"/>
      <c r="O84" s="949"/>
      <c r="P84" s="950"/>
      <c r="Q84" s="712"/>
      <c r="R84" s="713"/>
      <c r="S84" s="1112"/>
      <c r="T84" s="948"/>
    </row>
    <row r="85" spans="1:21" s="664" customFormat="1" ht="24.75" customHeight="1">
      <c r="A85" s="1026" t="s">
        <v>108</v>
      </c>
      <c r="B85" s="881"/>
      <c r="C85" s="881"/>
      <c r="D85" s="881"/>
      <c r="E85" s="1024"/>
      <c r="F85" s="1022" t="s">
        <v>109</v>
      </c>
      <c r="G85" s="1022" t="s">
        <v>110</v>
      </c>
      <c r="H85" s="1022" t="s">
        <v>111</v>
      </c>
      <c r="I85" s="880" t="s">
        <v>112</v>
      </c>
      <c r="J85" s="1024"/>
      <c r="K85" s="880" t="s">
        <v>113</v>
      </c>
      <c r="L85" s="881"/>
      <c r="M85" s="757"/>
      <c r="N85" s="752"/>
      <c r="O85" s="949"/>
      <c r="P85" s="950"/>
      <c r="Q85" s="712"/>
      <c r="R85" s="713"/>
      <c r="S85" s="1112"/>
      <c r="T85" s="948"/>
    </row>
    <row r="86" spans="1:21" s="664" customFormat="1" ht="24.75" customHeight="1" thickBot="1">
      <c r="A86" s="1027"/>
      <c r="B86" s="883"/>
      <c r="C86" s="883"/>
      <c r="D86" s="883"/>
      <c r="E86" s="1025"/>
      <c r="F86" s="1023"/>
      <c r="G86" s="1023"/>
      <c r="H86" s="1023"/>
      <c r="I86" s="882"/>
      <c r="J86" s="1025"/>
      <c r="K86" s="882"/>
      <c r="L86" s="883"/>
      <c r="M86" s="757"/>
      <c r="N86" s="752"/>
      <c r="O86" s="949"/>
      <c r="P86" s="950"/>
      <c r="Q86" s="712"/>
      <c r="R86" s="713"/>
      <c r="S86" s="1112"/>
      <c r="T86" s="948"/>
    </row>
    <row r="87" spans="1:21" s="664" customFormat="1" ht="23.25" customHeight="1" thickBot="1">
      <c r="A87" s="1017"/>
      <c r="B87" s="1018"/>
      <c r="C87" s="1018"/>
      <c r="D87" s="1018"/>
      <c r="E87" s="1019"/>
      <c r="F87" s="724"/>
      <c r="G87" s="725"/>
      <c r="H87" s="726"/>
      <c r="I87" s="1036"/>
      <c r="J87" s="1037"/>
      <c r="K87" s="977">
        <f>+F87+I87</f>
        <v>0</v>
      </c>
      <c r="L87" s="978"/>
      <c r="M87" s="758"/>
      <c r="N87" s="753"/>
      <c r="O87" s="1034"/>
      <c r="P87" s="1035"/>
      <c r="Q87" s="741"/>
      <c r="R87" s="728"/>
      <c r="S87" s="1111"/>
      <c r="T87" s="952"/>
    </row>
    <row r="88" spans="1:21" s="664" customFormat="1" ht="23.25" customHeight="1" thickBot="1">
      <c r="A88" s="990"/>
      <c r="B88" s="991"/>
      <c r="C88" s="991"/>
      <c r="D88" s="991"/>
      <c r="E88" s="992"/>
      <c r="F88" s="742"/>
      <c r="G88" s="743"/>
      <c r="H88" s="726"/>
      <c r="I88" s="993"/>
      <c r="J88" s="994"/>
      <c r="K88" s="979">
        <f t="shared" ref="K88:K93" si="7">+F88+I88</f>
        <v>0</v>
      </c>
      <c r="L88" s="980"/>
      <c r="M88" s="729"/>
      <c r="N88" s="1028" t="s">
        <v>114</v>
      </c>
      <c r="O88" s="1029"/>
      <c r="P88" s="1030"/>
      <c r="Q88" s="730">
        <f>SUM(O58:P87)+U88</f>
        <v>0</v>
      </c>
      <c r="R88" s="944" t="s">
        <v>115</v>
      </c>
      <c r="S88" s="945"/>
      <c r="T88" s="946"/>
      <c r="U88" s="731">
        <f>SUM(S58:T87)</f>
        <v>0</v>
      </c>
    </row>
    <row r="89" spans="1:21" s="664" customFormat="1" ht="23.25" customHeight="1" thickBot="1">
      <c r="A89" s="990"/>
      <c r="B89" s="991"/>
      <c r="C89" s="991"/>
      <c r="D89" s="991"/>
      <c r="E89" s="992"/>
      <c r="F89" s="742"/>
      <c r="G89" s="743"/>
      <c r="H89" s="726"/>
      <c r="I89" s="975"/>
      <c r="J89" s="976"/>
      <c r="K89" s="979">
        <f t="shared" si="7"/>
        <v>0</v>
      </c>
      <c r="L89" s="980"/>
      <c r="M89" s="732"/>
      <c r="N89" s="1031" t="s">
        <v>116</v>
      </c>
      <c r="O89" s="1032"/>
      <c r="P89" s="1033"/>
      <c r="Q89" s="746">
        <f>Q54+Q55-Q88</f>
        <v>0</v>
      </c>
    </row>
    <row r="90" spans="1:21" s="664" customFormat="1" ht="23.25" customHeight="1">
      <c r="A90" s="990"/>
      <c r="B90" s="991"/>
      <c r="C90" s="991"/>
      <c r="D90" s="991"/>
      <c r="E90" s="992"/>
      <c r="F90" s="742"/>
      <c r="G90" s="744"/>
      <c r="H90" s="726"/>
      <c r="I90" s="993"/>
      <c r="J90" s="994"/>
      <c r="K90" s="981">
        <f t="shared" si="7"/>
        <v>0</v>
      </c>
      <c r="L90" s="982"/>
      <c r="M90" s="734"/>
      <c r="N90" s="910" t="s">
        <v>117</v>
      </c>
      <c r="O90" s="995"/>
      <c r="P90" s="995"/>
      <c r="Q90" s="911"/>
    </row>
    <row r="91" spans="1:21" s="664" customFormat="1" ht="23.25" customHeight="1">
      <c r="A91" s="990"/>
      <c r="B91" s="991"/>
      <c r="C91" s="991"/>
      <c r="D91" s="991"/>
      <c r="E91" s="992"/>
      <c r="F91" s="742"/>
      <c r="G91" s="744"/>
      <c r="H91" s="726"/>
      <c r="I91" s="993"/>
      <c r="J91" s="994"/>
      <c r="K91" s="981">
        <f t="shared" si="7"/>
        <v>0</v>
      </c>
      <c r="L91" s="982"/>
      <c r="M91" s="734"/>
      <c r="N91" s="996"/>
      <c r="O91" s="997"/>
      <c r="P91" s="997"/>
      <c r="Q91" s="998"/>
    </row>
    <row r="92" spans="1:21" s="664" customFormat="1" ht="23.25" customHeight="1" thickBot="1">
      <c r="A92" s="990"/>
      <c r="B92" s="991"/>
      <c r="C92" s="991"/>
      <c r="D92" s="991"/>
      <c r="E92" s="992"/>
      <c r="F92" s="742"/>
      <c r="G92" s="744"/>
      <c r="H92" s="726"/>
      <c r="I92" s="993"/>
      <c r="J92" s="994"/>
      <c r="K92" s="981">
        <f t="shared" si="7"/>
        <v>0</v>
      </c>
      <c r="L92" s="982"/>
      <c r="M92" s="735"/>
      <c r="N92" s="999"/>
      <c r="O92" s="1000"/>
      <c r="P92" s="1000"/>
      <c r="Q92" s="1001"/>
    </row>
    <row r="93" spans="1:21" s="664" customFormat="1" ht="23.25" customHeight="1">
      <c r="A93" s="990"/>
      <c r="B93" s="991"/>
      <c r="C93" s="991"/>
      <c r="D93" s="991"/>
      <c r="E93" s="992"/>
      <c r="F93" s="742"/>
      <c r="G93" s="744"/>
      <c r="H93" s="726"/>
      <c r="I93" s="993"/>
      <c r="J93" s="994"/>
      <c r="K93" s="979">
        <f t="shared" si="7"/>
        <v>0</v>
      </c>
      <c r="L93" s="980"/>
      <c r="M93" s="745"/>
      <c r="N93" s="1050" t="s">
        <v>118</v>
      </c>
      <c r="O93" s="1051"/>
      <c r="P93" s="1052"/>
      <c r="Q93" s="985">
        <f>J78-Q89</f>
        <v>0</v>
      </c>
    </row>
    <row r="94" spans="1:21" s="664" customFormat="1" ht="23.25" customHeight="1" thickBot="1">
      <c r="A94" s="987" t="s">
        <v>119</v>
      </c>
      <c r="B94" s="988"/>
      <c r="C94" s="988"/>
      <c r="D94" s="988"/>
      <c r="E94" s="989"/>
      <c r="F94" s="736">
        <f>SUM(F87:F93)</f>
        <v>0</v>
      </c>
      <c r="G94" s="737"/>
      <c r="H94" s="738"/>
      <c r="I94" s="1008">
        <f>SUM(I87:J93)</f>
        <v>0</v>
      </c>
      <c r="J94" s="1010"/>
      <c r="K94" s="1101">
        <f>SUM(K87:L93)</f>
        <v>0</v>
      </c>
      <c r="L94" s="1102"/>
      <c r="M94" s="729"/>
      <c r="N94" s="1053" t="s">
        <v>120</v>
      </c>
      <c r="O94" s="1054"/>
      <c r="P94" s="1055"/>
      <c r="Q94" s="986"/>
    </row>
    <row r="95" spans="1:21" ht="18">
      <c r="A95" s="1099"/>
      <c r="B95" s="1099"/>
      <c r="C95" s="1099"/>
      <c r="D95" s="1099"/>
      <c r="E95" s="1099"/>
      <c r="F95" s="69"/>
      <c r="G95" s="70"/>
      <c r="H95" s="69"/>
      <c r="I95" s="1100"/>
      <c r="J95" s="1100"/>
      <c r="K95" s="1100"/>
      <c r="L95" s="1100"/>
    </row>
    <row r="96" spans="1:21" ht="18">
      <c r="A96" s="1099"/>
      <c r="B96" s="1099"/>
      <c r="C96" s="1099"/>
      <c r="D96" s="1099"/>
      <c r="E96" s="1099"/>
      <c r="F96" s="69"/>
      <c r="G96" s="70"/>
      <c r="H96" s="69"/>
      <c r="I96" s="1100"/>
      <c r="J96" s="1100"/>
      <c r="K96" s="1100"/>
      <c r="L96" s="1100"/>
    </row>
    <row r="97" spans="1:15" ht="18">
      <c r="A97" s="1099"/>
      <c r="B97" s="1099"/>
      <c r="C97" s="1099"/>
      <c r="D97" s="1099"/>
      <c r="E97" s="1099"/>
      <c r="F97" s="69"/>
      <c r="G97" s="70"/>
      <c r="H97" s="69"/>
      <c r="I97" s="1100"/>
      <c r="J97" s="1100"/>
      <c r="K97" s="1100"/>
      <c r="L97" s="1100"/>
    </row>
    <row r="98" spans="1:15">
      <c r="A98" s="11"/>
      <c r="G98" s="71"/>
      <c r="N98" s="20"/>
    </row>
    <row r="99" spans="1:15">
      <c r="A99" s="11"/>
      <c r="G99" s="71"/>
    </row>
    <row r="100" spans="1:15">
      <c r="I100" s="19"/>
    </row>
    <row r="101" spans="1:15">
      <c r="I101" s="19"/>
      <c r="J101" s="19"/>
    </row>
    <row r="102" spans="1:15" ht="15.75">
      <c r="J102" s="19"/>
      <c r="M102" s="18"/>
      <c r="N102" s="18"/>
      <c r="O102" s="18"/>
    </row>
    <row r="103" spans="1:15" ht="15.75">
      <c r="C103" s="22"/>
      <c r="I103" s="18"/>
      <c r="J103" s="19"/>
    </row>
    <row r="104" spans="1:15" ht="15.75">
      <c r="C104" s="22"/>
      <c r="I104" s="21"/>
    </row>
    <row r="105" spans="1:15" ht="15.75">
      <c r="C105" s="22"/>
      <c r="I105" s="18"/>
    </row>
    <row r="107" spans="1:15">
      <c r="I107" s="19"/>
    </row>
    <row r="108" spans="1:15">
      <c r="I108" s="19"/>
    </row>
    <row r="109" spans="1:15">
      <c r="I109" s="19"/>
    </row>
    <row r="110" spans="1:15">
      <c r="I110" s="19"/>
    </row>
    <row r="111" spans="1:15">
      <c r="I111" s="19"/>
      <c r="J111" s="19"/>
    </row>
    <row r="113" spans="2:9" ht="15.75">
      <c r="I113" s="18"/>
    </row>
    <row r="114" spans="2:9" ht="15.75">
      <c r="B114" s="22"/>
      <c r="D114" s="22"/>
      <c r="E114" s="22"/>
      <c r="F114" s="22"/>
      <c r="G114" s="22"/>
      <c r="H114" s="22"/>
      <c r="I114" s="22"/>
    </row>
    <row r="115" spans="2:9" ht="15.75">
      <c r="B115" s="22"/>
      <c r="D115" s="22"/>
      <c r="E115" s="22"/>
      <c r="F115" s="22"/>
      <c r="G115" s="22"/>
      <c r="H115" s="22"/>
      <c r="I115" s="22"/>
    </row>
    <row r="116" spans="2:9" ht="15.75">
      <c r="B116" s="22"/>
      <c r="D116" s="22"/>
      <c r="E116" s="22"/>
      <c r="F116" s="22"/>
      <c r="G116" s="22"/>
      <c r="H116" s="22"/>
      <c r="I116" s="22"/>
    </row>
  </sheetData>
  <sheetProtection algorithmName="SHA-512" hashValue="vOYOhUYC1F1MRmj9AW2mZ+T5Sp3HGRp21MCK8yVQIliUcTv6zU8OdcTMfccKxdRJTxveklpiRe3al9raPWficw==" saltValue="sKsUCbK0A0YizsQha9CZpQ==" spinCount="100000" sheet="1" formatCells="0" formatColumns="0" formatRows="0" insertColumns="0" insertRows="0" insertHyperlinks="0" deleteRows="0"/>
  <mergeCells count="254">
    <mergeCell ref="R88:T88"/>
    <mergeCell ref="J81:K81"/>
    <mergeCell ref="K88:L88"/>
    <mergeCell ref="N88:P88"/>
    <mergeCell ref="N94:P94"/>
    <mergeCell ref="F1:G1"/>
    <mergeCell ref="H1:V1"/>
    <mergeCell ref="C2:D2"/>
    <mergeCell ref="R56:T56"/>
    <mergeCell ref="S57:T57"/>
    <mergeCell ref="S78:T78"/>
    <mergeCell ref="S67:T67"/>
    <mergeCell ref="S68:T68"/>
    <mergeCell ref="S69:T69"/>
    <mergeCell ref="J2:V2"/>
    <mergeCell ref="S66:T66"/>
    <mergeCell ref="S82:T82"/>
    <mergeCell ref="S77:T77"/>
    <mergeCell ref="S74:T74"/>
    <mergeCell ref="S80:T80"/>
    <mergeCell ref="S81:T81"/>
    <mergeCell ref="N56:P56"/>
    <mergeCell ref="S73:T73"/>
    <mergeCell ref="J72:K72"/>
    <mergeCell ref="S58:T58"/>
    <mergeCell ref="S59:T59"/>
    <mergeCell ref="S60:T60"/>
    <mergeCell ref="S61:T61"/>
    <mergeCell ref="S62:T62"/>
    <mergeCell ref="S63:T63"/>
    <mergeCell ref="S70:T70"/>
    <mergeCell ref="S71:T71"/>
    <mergeCell ref="O87:P87"/>
    <mergeCell ref="S84:T84"/>
    <mergeCell ref="S85:T85"/>
    <mergeCell ref="S87:T87"/>
    <mergeCell ref="S83:T83"/>
    <mergeCell ref="O79:P79"/>
    <mergeCell ref="O78:P78"/>
    <mergeCell ref="S86:T86"/>
    <mergeCell ref="O82:P82"/>
    <mergeCell ref="S79:T79"/>
    <mergeCell ref="O58:P58"/>
    <mergeCell ref="O83:P83"/>
    <mergeCell ref="S65:T65"/>
    <mergeCell ref="O64:P64"/>
    <mergeCell ref="O65:P65"/>
    <mergeCell ref="S64:T64"/>
    <mergeCell ref="O74:P74"/>
    <mergeCell ref="S75:T75"/>
    <mergeCell ref="O75:P75"/>
    <mergeCell ref="S72:T72"/>
    <mergeCell ref="J74:K74"/>
    <mergeCell ref="J73:K73"/>
    <mergeCell ref="H63:I63"/>
    <mergeCell ref="H62:I62"/>
    <mergeCell ref="O71:P71"/>
    <mergeCell ref="O70:P70"/>
    <mergeCell ref="J69:K69"/>
    <mergeCell ref="A61:D61"/>
    <mergeCell ref="E62:G62"/>
    <mergeCell ref="H61:I61"/>
    <mergeCell ref="E63:G63"/>
    <mergeCell ref="I96:J96"/>
    <mergeCell ref="H73:I73"/>
    <mergeCell ref="H69:I69"/>
    <mergeCell ref="K91:L91"/>
    <mergeCell ref="K94:L94"/>
    <mergeCell ref="A94:E94"/>
    <mergeCell ref="K93:L93"/>
    <mergeCell ref="A93:E93"/>
    <mergeCell ref="K92:L92"/>
    <mergeCell ref="A92:E92"/>
    <mergeCell ref="I94:J94"/>
    <mergeCell ref="I93:J93"/>
    <mergeCell ref="I92:J92"/>
    <mergeCell ref="E77:G77"/>
    <mergeCell ref="G85:G86"/>
    <mergeCell ref="H85:H86"/>
    <mergeCell ref="I85:J86"/>
    <mergeCell ref="H74:I74"/>
    <mergeCell ref="H75:I75"/>
    <mergeCell ref="E75:G75"/>
    <mergeCell ref="D33:E33"/>
    <mergeCell ref="I97:J97"/>
    <mergeCell ref="I95:J95"/>
    <mergeCell ref="H64:I64"/>
    <mergeCell ref="A84:L84"/>
    <mergeCell ref="A85:E86"/>
    <mergeCell ref="K95:L95"/>
    <mergeCell ref="A95:E95"/>
    <mergeCell ref="E69:G69"/>
    <mergeCell ref="E78:I78"/>
    <mergeCell ref="K97:L97"/>
    <mergeCell ref="A97:E97"/>
    <mergeCell ref="K96:L96"/>
    <mergeCell ref="A96:E96"/>
    <mergeCell ref="E83:I83"/>
    <mergeCell ref="F85:F86"/>
    <mergeCell ref="J77:K77"/>
    <mergeCell ref="J78:K78"/>
    <mergeCell ref="E74:G74"/>
    <mergeCell ref="H77:I77"/>
    <mergeCell ref="E73:G73"/>
    <mergeCell ref="E70:G70"/>
    <mergeCell ref="H70:I70"/>
    <mergeCell ref="E71:G71"/>
    <mergeCell ref="E57:G57"/>
    <mergeCell ref="H57:I57"/>
    <mergeCell ref="D37:E37"/>
    <mergeCell ref="A57:D57"/>
    <mergeCell ref="F2:G2"/>
    <mergeCell ref="D30:E30"/>
    <mergeCell ref="D11:E11"/>
    <mergeCell ref="D12:E12"/>
    <mergeCell ref="D14:E14"/>
    <mergeCell ref="D15:E15"/>
    <mergeCell ref="D16:E16"/>
    <mergeCell ref="D17:E17"/>
    <mergeCell ref="D13:E13"/>
    <mergeCell ref="D26:E26"/>
    <mergeCell ref="A2:B2"/>
    <mergeCell ref="E56:I56"/>
    <mergeCell ref="E53:I53"/>
    <mergeCell ref="H2:I2"/>
    <mergeCell ref="F51:G51"/>
    <mergeCell ref="D29:E29"/>
    <mergeCell ref="D25:E25"/>
    <mergeCell ref="D5:E5"/>
    <mergeCell ref="D50:E50"/>
    <mergeCell ref="D19:E19"/>
    <mergeCell ref="D35:E35"/>
    <mergeCell ref="D36:E36"/>
    <mergeCell ref="D34:E34"/>
    <mergeCell ref="D38:E38"/>
    <mergeCell ref="J53:K53"/>
    <mergeCell ref="H51:I51"/>
    <mergeCell ref="H54:I54"/>
    <mergeCell ref="N55:P55"/>
    <mergeCell ref="J56:K56"/>
    <mergeCell ref="D39:E39"/>
    <mergeCell ref="D48:E48"/>
    <mergeCell ref="D44:E44"/>
    <mergeCell ref="D45:E45"/>
    <mergeCell ref="D49:E49"/>
    <mergeCell ref="A51:D51"/>
    <mergeCell ref="P51:Q51"/>
    <mergeCell ref="D3:E3"/>
    <mergeCell ref="D32:E32"/>
    <mergeCell ref="D27:E27"/>
    <mergeCell ref="D20:E20"/>
    <mergeCell ref="D21:E21"/>
    <mergeCell ref="D22:E22"/>
    <mergeCell ref="D23:E23"/>
    <mergeCell ref="D9:E9"/>
    <mergeCell ref="D10:E10"/>
    <mergeCell ref="D4:E4"/>
    <mergeCell ref="D18:E18"/>
    <mergeCell ref="D24:E24"/>
    <mergeCell ref="D28:E28"/>
    <mergeCell ref="D31:E31"/>
    <mergeCell ref="D6:E6"/>
    <mergeCell ref="D7:E7"/>
    <mergeCell ref="D8:E8"/>
    <mergeCell ref="E59:G59"/>
    <mergeCell ref="J61:K61"/>
    <mergeCell ref="J63:K63"/>
    <mergeCell ref="O63:P63"/>
    <mergeCell ref="J71:K71"/>
    <mergeCell ref="J59:K59"/>
    <mergeCell ref="E68:G68"/>
    <mergeCell ref="J68:K68"/>
    <mergeCell ref="J67:K67"/>
    <mergeCell ref="H60:I60"/>
    <mergeCell ref="J62:K62"/>
    <mergeCell ref="J66:K66"/>
    <mergeCell ref="E67:G67"/>
    <mergeCell ref="J64:K64"/>
    <mergeCell ref="H66:I66"/>
    <mergeCell ref="E65:G65"/>
    <mergeCell ref="J60:K60"/>
    <mergeCell ref="H65:I65"/>
    <mergeCell ref="H59:I59"/>
    <mergeCell ref="O59:P59"/>
    <mergeCell ref="H71:I71"/>
    <mergeCell ref="H67:I67"/>
    <mergeCell ref="E60:G60"/>
    <mergeCell ref="E61:G61"/>
    <mergeCell ref="O57:P57"/>
    <mergeCell ref="K85:L86"/>
    <mergeCell ref="O80:P80"/>
    <mergeCell ref="O81:P81"/>
    <mergeCell ref="H72:I72"/>
    <mergeCell ref="J58:K58"/>
    <mergeCell ref="O60:P60"/>
    <mergeCell ref="O62:P62"/>
    <mergeCell ref="H68:I68"/>
    <mergeCell ref="O67:P67"/>
    <mergeCell ref="O68:P68"/>
    <mergeCell ref="H58:I58"/>
    <mergeCell ref="O86:P86"/>
    <mergeCell ref="O77:P77"/>
    <mergeCell ref="O61:P61"/>
    <mergeCell ref="O85:P85"/>
    <mergeCell ref="O84:P84"/>
    <mergeCell ref="O69:P69"/>
    <mergeCell ref="O66:P66"/>
    <mergeCell ref="J65:K65"/>
    <mergeCell ref="J70:K70"/>
    <mergeCell ref="O73:P73"/>
    <mergeCell ref="J75:K75"/>
    <mergeCell ref="O72:P72"/>
    <mergeCell ref="Q93:Q94"/>
    <mergeCell ref="N90:Q92"/>
    <mergeCell ref="N93:P93"/>
    <mergeCell ref="N89:P89"/>
    <mergeCell ref="E81:I81"/>
    <mergeCell ref="A87:E87"/>
    <mergeCell ref="I87:J87"/>
    <mergeCell ref="K87:L87"/>
    <mergeCell ref="A88:E88"/>
    <mergeCell ref="I88:J88"/>
    <mergeCell ref="A90:E90"/>
    <mergeCell ref="A91:E91"/>
    <mergeCell ref="A89:E89"/>
    <mergeCell ref="I89:J89"/>
    <mergeCell ref="K89:L89"/>
    <mergeCell ref="I90:J90"/>
    <mergeCell ref="K90:L90"/>
    <mergeCell ref="I91:J91"/>
    <mergeCell ref="W2:W3"/>
    <mergeCell ref="T51:U51"/>
    <mergeCell ref="V51:W51"/>
    <mergeCell ref="E76:G76"/>
    <mergeCell ref="H76:I76"/>
    <mergeCell ref="J76:K76"/>
    <mergeCell ref="D46:E46"/>
    <mergeCell ref="D47:E47"/>
    <mergeCell ref="D40:E40"/>
    <mergeCell ref="D41:E41"/>
    <mergeCell ref="D42:E42"/>
    <mergeCell ref="D43:E43"/>
    <mergeCell ref="E66:G66"/>
    <mergeCell ref="E64:G64"/>
    <mergeCell ref="A58:D59"/>
    <mergeCell ref="M53:P53"/>
    <mergeCell ref="M54:P54"/>
    <mergeCell ref="N51:O51"/>
    <mergeCell ref="E72:G72"/>
    <mergeCell ref="E54:F54"/>
    <mergeCell ref="E58:G58"/>
    <mergeCell ref="J54:K54"/>
    <mergeCell ref="J51:L51"/>
    <mergeCell ref="J57:K57"/>
  </mergeCells>
  <phoneticPr fontId="0" type="noConversion"/>
  <dataValidations count="1">
    <dataValidation type="list" allowBlank="1" showInputMessage="1" showErrorMessage="1" sqref="C4:C49" xr:uid="{00000000-0002-0000-0B00-000000000000}">
      <formula1>$Y$1:$Y$3</formula1>
    </dataValidation>
  </dataValidations>
  <hyperlinks>
    <hyperlink ref="H3" location="Glossaire!A5" display="Cotisations" xr:uid="{00000000-0004-0000-0B00-000000000000}"/>
    <hyperlink ref="I3" location="Glossaire!A6" display="Autres" xr:uid="{00000000-0004-0000-0B00-000001000000}"/>
    <hyperlink ref="M3" location="Glossaire!A11" display="Dépenses de bureau" xr:uid="{00000000-0004-0000-0B00-000002000000}"/>
    <hyperlink ref="O3" location="Glossaire!A13" display="Dépenses de l'exécutif" xr:uid="{00000000-0004-0000-0B00-000003000000}"/>
    <hyperlink ref="P3" location="Glossaire!A14" display="Négociations" xr:uid="{00000000-0004-0000-0B00-000004000000}"/>
    <hyperlink ref="Q3" location="Glossaire!A15" display="Griefs et arbitrages" xr:uid="{00000000-0004-0000-0B00-000005000000}"/>
    <hyperlink ref="S3" location="Glossaire!A17" display="Congrès et conférences" xr:uid="{00000000-0004-0000-0B00-000006000000}"/>
    <hyperlink ref="V3" location="Glossaire!A20" display="Autres" xr:uid="{00000000-0004-0000-0B00-000007000000}"/>
    <hyperlink ref="J3" location="Glossaire!A8" display="Capitation du SCFP" xr:uid="{00000000-0004-0000-0B00-000008000000}"/>
    <hyperlink ref="L3" location="Glossaire!A10" display="Salaires" xr:uid="{00000000-0004-0000-0B00-000009000000}"/>
    <hyperlink ref="N3" location="Glossaire!A12" display="Achats spéciaux" xr:uid="{00000000-0004-0000-0B00-00000A000000}"/>
    <hyperlink ref="T3" location="Glossaire!A18" display="Formation" xr:uid="{00000000-0004-0000-0B00-00000B000000}"/>
    <hyperlink ref="U3" location="Glossaire!A19" display="Contributions      et dons" xr:uid="{00000000-0004-0000-0B00-00000C000000}"/>
    <hyperlink ref="R3" location="Glossaire!A16" display="Autres comités" xr:uid="{00000000-0004-0000-0B00-00000D000000}"/>
    <hyperlink ref="K3" location="Glossaire!A9" display="Droits d'adhésion" xr:uid="{00000000-0004-0000-0B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Y116"/>
  <sheetViews>
    <sheetView showGridLines="0" showZeros="0" topLeftCell="G1" zoomScale="75" zoomScaleNormal="75" workbookViewId="0">
      <pane ySplit="3" topLeftCell="A58" activePane="bottomLeft" state="frozen"/>
      <selection activeCell="W45" sqref="W45"/>
      <selection pane="bottomLeft" activeCell="W45" sqref="W45"/>
    </sheetView>
  </sheetViews>
  <sheetFormatPr defaultColWidth="9.140625" defaultRowHeight="12.75"/>
  <cols>
    <col min="1" max="1" width="6.28515625" style="10" customWidth="1"/>
    <col min="2" max="2" width="12.42578125" style="11" customWidth="1"/>
    <col min="3" max="3" width="11.85546875" style="11" customWidth="1"/>
    <col min="4" max="4" width="24.140625" style="11" customWidth="1"/>
    <col min="5" max="5" width="12.7109375" style="11" customWidth="1"/>
    <col min="6" max="6" width="23.7109375" style="11" customWidth="1"/>
    <col min="7" max="7" width="18.5703125" style="11" customWidth="1"/>
    <col min="8" max="8" width="18.7109375" style="11" customWidth="1"/>
    <col min="9" max="9" width="20.85546875" style="11" customWidth="1"/>
    <col min="10" max="10" width="19" style="11" customWidth="1"/>
    <col min="11" max="15" width="15.7109375" style="11" customWidth="1"/>
    <col min="16" max="16" width="16.28515625" style="11" customWidth="1"/>
    <col min="17" max="23" width="15.7109375" style="11" customWidth="1"/>
    <col min="24" max="24" width="28" style="11" customWidth="1"/>
    <col min="25" max="25" width="0" style="11" hidden="1" customWidth="1"/>
    <col min="26" max="16384" width="9.140625" style="11"/>
  </cols>
  <sheetData>
    <row r="1" spans="1:25" s="103" customFormat="1" ht="28.5" customHeight="1" thickBot="1">
      <c r="A1" s="149"/>
      <c r="B1" s="149"/>
      <c r="C1" s="149"/>
      <c r="D1" s="149"/>
      <c r="E1" s="149"/>
      <c r="F1" s="1011" t="s">
        <v>54</v>
      </c>
      <c r="G1" s="1012"/>
      <c r="H1" s="1013" t="s">
        <v>55</v>
      </c>
      <c r="I1" s="1014"/>
      <c r="J1" s="1014"/>
      <c r="K1" s="1014"/>
      <c r="L1" s="1014"/>
      <c r="M1" s="1014"/>
      <c r="N1" s="1014"/>
      <c r="O1" s="1014"/>
      <c r="P1" s="1014"/>
      <c r="Q1" s="1014"/>
      <c r="R1" s="1014"/>
      <c r="S1" s="1014"/>
      <c r="T1" s="1014"/>
      <c r="U1" s="1014"/>
      <c r="V1" s="1014"/>
      <c r="W1" s="768"/>
    </row>
    <row r="2" spans="1:25" s="664" customFormat="1" ht="30" customHeight="1" thickTop="1" thickBot="1">
      <c r="A2" s="904" t="s">
        <v>56</v>
      </c>
      <c r="B2" s="905"/>
      <c r="C2" s="1015" t="s">
        <v>134</v>
      </c>
      <c r="D2" s="1016"/>
      <c r="E2" s="663">
        <f>'POUR DEBUTER'!J6</f>
        <v>0</v>
      </c>
      <c r="F2" s="1082" t="s">
        <v>58</v>
      </c>
      <c r="G2" s="889"/>
      <c r="H2" s="863" t="s">
        <v>59</v>
      </c>
      <c r="I2" s="864"/>
      <c r="J2" s="890" t="s">
        <v>60</v>
      </c>
      <c r="K2" s="891"/>
      <c r="L2" s="891"/>
      <c r="M2" s="891"/>
      <c r="N2" s="891"/>
      <c r="O2" s="891"/>
      <c r="P2" s="891"/>
      <c r="Q2" s="891"/>
      <c r="R2" s="891"/>
      <c r="S2" s="891"/>
      <c r="T2" s="891"/>
      <c r="U2" s="891"/>
      <c r="V2" s="891"/>
      <c r="W2" s="825" t="s">
        <v>61</v>
      </c>
      <c r="Y2" s="665" t="s">
        <v>62</v>
      </c>
    </row>
    <row r="3" spans="1:25" s="671" customFormat="1" ht="48" customHeight="1" thickBot="1">
      <c r="A3" s="672" t="s">
        <v>63</v>
      </c>
      <c r="B3" s="667" t="s">
        <v>64</v>
      </c>
      <c r="C3" s="668" t="s">
        <v>65</v>
      </c>
      <c r="D3" s="910" t="s">
        <v>66</v>
      </c>
      <c r="E3" s="911"/>
      <c r="F3" s="669" t="s">
        <v>67</v>
      </c>
      <c r="G3" s="670" t="s">
        <v>68</v>
      </c>
      <c r="H3" s="669" t="s">
        <v>69</v>
      </c>
      <c r="I3" s="669" t="s">
        <v>70</v>
      </c>
      <c r="J3" s="670" t="s">
        <v>71</v>
      </c>
      <c r="K3" s="670" t="s">
        <v>72</v>
      </c>
      <c r="L3" s="670" t="s">
        <v>73</v>
      </c>
      <c r="M3" s="670" t="s">
        <v>74</v>
      </c>
      <c r="N3" s="670" t="s">
        <v>75</v>
      </c>
      <c r="O3" s="670" t="s">
        <v>76</v>
      </c>
      <c r="P3" s="670" t="s">
        <v>77</v>
      </c>
      <c r="Q3" s="670" t="s">
        <v>78</v>
      </c>
      <c r="R3" s="670" t="s">
        <v>79</v>
      </c>
      <c r="S3" s="670" t="s">
        <v>80</v>
      </c>
      <c r="T3" s="670" t="s">
        <v>81</v>
      </c>
      <c r="U3" s="670" t="s">
        <v>82</v>
      </c>
      <c r="V3" s="769" t="s">
        <v>70</v>
      </c>
      <c r="W3" s="826"/>
    </row>
    <row r="4" spans="1:25" ht="22.5" customHeight="1">
      <c r="A4" s="7"/>
      <c r="B4" s="4"/>
      <c r="C4" s="121"/>
      <c r="D4" s="1197"/>
      <c r="E4" s="1198"/>
      <c r="F4" s="76">
        <f>SUM(H4:I4)</f>
        <v>0</v>
      </c>
      <c r="G4" s="77">
        <f t="shared" ref="G4:G19" si="0">SUM(J4:V4)</f>
        <v>0</v>
      </c>
      <c r="H4" s="97"/>
      <c r="I4" s="78"/>
      <c r="J4" s="79"/>
      <c r="K4" s="80"/>
      <c r="L4" s="80"/>
      <c r="M4" s="80"/>
      <c r="N4" s="80"/>
      <c r="O4" s="80"/>
      <c r="P4" s="80"/>
      <c r="Q4" s="80"/>
      <c r="R4" s="80"/>
      <c r="S4" s="80"/>
      <c r="T4" s="74"/>
      <c r="U4" s="74"/>
      <c r="V4" s="74"/>
      <c r="W4" s="78"/>
    </row>
    <row r="5" spans="1:25" ht="22.5" customHeight="1">
      <c r="A5" s="8"/>
      <c r="B5" s="5"/>
      <c r="C5" s="120"/>
      <c r="D5" s="902"/>
      <c r="E5" s="903"/>
      <c r="F5" s="76">
        <f>SUM(H5:I5)</f>
        <v>0</v>
      </c>
      <c r="G5" s="77">
        <f t="shared" si="0"/>
        <v>0</v>
      </c>
      <c r="H5" s="98"/>
      <c r="I5" s="81"/>
      <c r="J5" s="82"/>
      <c r="K5" s="83"/>
      <c r="L5" s="83"/>
      <c r="M5" s="83"/>
      <c r="N5" s="83"/>
      <c r="O5" s="83"/>
      <c r="P5" s="83"/>
      <c r="Q5" s="83"/>
      <c r="R5" s="83"/>
      <c r="S5" s="83"/>
      <c r="T5" s="75"/>
      <c r="U5" s="75"/>
      <c r="V5" s="75"/>
      <c r="W5" s="81"/>
    </row>
    <row r="6" spans="1:25" ht="22.5" customHeight="1">
      <c r="A6" s="8"/>
      <c r="B6" s="5"/>
      <c r="C6" s="120"/>
      <c r="D6" s="902"/>
      <c r="E6" s="903"/>
      <c r="F6" s="76">
        <f>SUM(H6:I6)</f>
        <v>0</v>
      </c>
      <c r="G6" s="77">
        <f t="shared" si="0"/>
        <v>0</v>
      </c>
      <c r="H6" s="98"/>
      <c r="I6" s="81"/>
      <c r="J6" s="82"/>
      <c r="K6" s="83"/>
      <c r="L6" s="83"/>
      <c r="M6" s="83"/>
      <c r="N6" s="83"/>
      <c r="O6" s="83"/>
      <c r="P6" s="83"/>
      <c r="Q6" s="83"/>
      <c r="R6" s="83"/>
      <c r="S6" s="83"/>
      <c r="T6" s="75"/>
      <c r="U6" s="75"/>
      <c r="V6" s="75"/>
      <c r="W6" s="81"/>
    </row>
    <row r="7" spans="1:25" ht="22.5" customHeight="1">
      <c r="A7" s="8"/>
      <c r="B7" s="5"/>
      <c r="C7" s="120"/>
      <c r="D7" s="902"/>
      <c r="E7" s="903"/>
      <c r="F7" s="76">
        <f>SUM(H7:I7)</f>
        <v>0</v>
      </c>
      <c r="G7" s="77">
        <f t="shared" si="0"/>
        <v>0</v>
      </c>
      <c r="H7" s="98"/>
      <c r="I7" s="81"/>
      <c r="J7" s="82"/>
      <c r="K7" s="83"/>
      <c r="L7" s="83"/>
      <c r="M7" s="83"/>
      <c r="N7" s="83"/>
      <c r="O7" s="83"/>
      <c r="P7" s="83"/>
      <c r="Q7" s="83"/>
      <c r="R7" s="83"/>
      <c r="S7" s="83"/>
      <c r="T7" s="75"/>
      <c r="U7" s="75"/>
      <c r="V7" s="75"/>
      <c r="W7" s="81"/>
    </row>
    <row r="8" spans="1:25" ht="22.5" customHeight="1">
      <c r="A8" s="8"/>
      <c r="B8" s="5"/>
      <c r="C8" s="120"/>
      <c r="D8" s="902"/>
      <c r="E8" s="903"/>
      <c r="F8" s="76">
        <f t="shared" ref="F8:F49" si="1">SUM(H8:I8)</f>
        <v>0</v>
      </c>
      <c r="G8" s="77">
        <f t="shared" si="0"/>
        <v>0</v>
      </c>
      <c r="H8" s="98"/>
      <c r="I8" s="81"/>
      <c r="J8" s="82"/>
      <c r="K8" s="83"/>
      <c r="L8" s="83"/>
      <c r="M8" s="83"/>
      <c r="N8" s="83"/>
      <c r="O8" s="83"/>
      <c r="P8" s="83"/>
      <c r="Q8" s="83"/>
      <c r="R8" s="83"/>
      <c r="S8" s="83"/>
      <c r="T8" s="75"/>
      <c r="U8" s="75"/>
      <c r="V8" s="75"/>
      <c r="W8" s="81"/>
    </row>
    <row r="9" spans="1:25" ht="22.5" customHeight="1">
      <c r="A9" s="8"/>
      <c r="B9" s="5"/>
      <c r="C9" s="120"/>
      <c r="D9" s="902"/>
      <c r="E9" s="903"/>
      <c r="F9" s="76">
        <f t="shared" si="1"/>
        <v>0</v>
      </c>
      <c r="G9" s="77">
        <f t="shared" si="0"/>
        <v>0</v>
      </c>
      <c r="H9" s="98"/>
      <c r="I9" s="81"/>
      <c r="J9" s="82"/>
      <c r="K9" s="83"/>
      <c r="L9" s="83"/>
      <c r="M9" s="83"/>
      <c r="N9" s="83"/>
      <c r="O9" s="83"/>
      <c r="P9" s="83"/>
      <c r="Q9" s="83"/>
      <c r="R9" s="83"/>
      <c r="S9" s="83"/>
      <c r="T9" s="75"/>
      <c r="U9" s="75"/>
      <c r="V9" s="75"/>
      <c r="W9" s="81"/>
    </row>
    <row r="10" spans="1:25" ht="22.5" customHeight="1">
      <c r="A10" s="8"/>
      <c r="B10" s="73"/>
      <c r="C10" s="120"/>
      <c r="D10" s="902"/>
      <c r="E10" s="1194"/>
      <c r="F10" s="76">
        <f t="shared" si="1"/>
        <v>0</v>
      </c>
      <c r="G10" s="77">
        <f t="shared" si="0"/>
        <v>0</v>
      </c>
      <c r="H10" s="98"/>
      <c r="I10" s="81"/>
      <c r="J10" s="82"/>
      <c r="K10" s="83"/>
      <c r="L10" s="83"/>
      <c r="M10" s="83"/>
      <c r="N10" s="83"/>
      <c r="O10" s="83"/>
      <c r="P10" s="83"/>
      <c r="Q10" s="83"/>
      <c r="R10" s="83"/>
      <c r="S10" s="83"/>
      <c r="T10" s="75"/>
      <c r="U10" s="75"/>
      <c r="V10" s="75"/>
      <c r="W10" s="81"/>
    </row>
    <row r="11" spans="1:25" ht="22.5" customHeight="1">
      <c r="A11" s="8"/>
      <c r="B11" s="5"/>
      <c r="C11" s="120"/>
      <c r="D11" s="902"/>
      <c r="E11" s="903"/>
      <c r="F11" s="76">
        <f t="shared" si="1"/>
        <v>0</v>
      </c>
      <c r="G11" s="77">
        <f t="shared" si="0"/>
        <v>0</v>
      </c>
      <c r="H11" s="98"/>
      <c r="I11" s="81"/>
      <c r="J11" s="82"/>
      <c r="K11" s="83"/>
      <c r="L11" s="83"/>
      <c r="M11" s="83"/>
      <c r="N11" s="83"/>
      <c r="O11" s="83"/>
      <c r="P11" s="83"/>
      <c r="Q11" s="83"/>
      <c r="R11" s="83"/>
      <c r="S11" s="83"/>
      <c r="T11" s="75"/>
      <c r="U11" s="75"/>
      <c r="V11" s="75"/>
      <c r="W11" s="81"/>
    </row>
    <row r="12" spans="1:25" ht="22.5" customHeight="1">
      <c r="A12" s="8"/>
      <c r="B12" s="5"/>
      <c r="C12" s="120"/>
      <c r="D12" s="902"/>
      <c r="E12" s="903"/>
      <c r="F12" s="76">
        <f t="shared" si="1"/>
        <v>0</v>
      </c>
      <c r="G12" s="77">
        <f t="shared" si="0"/>
        <v>0</v>
      </c>
      <c r="H12" s="98"/>
      <c r="I12" s="81"/>
      <c r="J12" s="82"/>
      <c r="K12" s="83"/>
      <c r="L12" s="83"/>
      <c r="M12" s="83"/>
      <c r="N12" s="83"/>
      <c r="O12" s="83"/>
      <c r="P12" s="83"/>
      <c r="Q12" s="83"/>
      <c r="R12" s="83"/>
      <c r="S12" s="83"/>
      <c r="T12" s="75"/>
      <c r="U12" s="75"/>
      <c r="V12" s="75"/>
      <c r="W12" s="81"/>
    </row>
    <row r="13" spans="1:25" ht="22.5" customHeight="1">
      <c r="A13" s="8"/>
      <c r="B13" s="5"/>
      <c r="C13" s="120"/>
      <c r="D13" s="902"/>
      <c r="E13" s="903"/>
      <c r="F13" s="76">
        <f t="shared" si="1"/>
        <v>0</v>
      </c>
      <c r="G13" s="77">
        <f t="shared" si="0"/>
        <v>0</v>
      </c>
      <c r="H13" s="98"/>
      <c r="I13" s="81"/>
      <c r="J13" s="82"/>
      <c r="K13" s="83"/>
      <c r="L13" s="83"/>
      <c r="M13" s="83"/>
      <c r="N13" s="83"/>
      <c r="O13" s="83"/>
      <c r="P13" s="83"/>
      <c r="Q13" s="83"/>
      <c r="R13" s="83"/>
      <c r="S13" s="83"/>
      <c r="T13" s="75"/>
      <c r="U13" s="75"/>
      <c r="V13" s="75"/>
      <c r="W13" s="81"/>
    </row>
    <row r="14" spans="1:25" ht="22.5" customHeight="1">
      <c r="A14" s="8"/>
      <c r="B14" s="5"/>
      <c r="C14" s="120"/>
      <c r="D14" s="902"/>
      <c r="E14" s="903"/>
      <c r="F14" s="76">
        <f t="shared" si="1"/>
        <v>0</v>
      </c>
      <c r="G14" s="77">
        <f t="shared" si="0"/>
        <v>0</v>
      </c>
      <c r="H14" s="98"/>
      <c r="I14" s="81"/>
      <c r="J14" s="82"/>
      <c r="K14" s="83"/>
      <c r="L14" s="83"/>
      <c r="M14" s="83"/>
      <c r="N14" s="83"/>
      <c r="O14" s="83"/>
      <c r="P14" s="83"/>
      <c r="Q14" s="83"/>
      <c r="R14" s="83"/>
      <c r="S14" s="83"/>
      <c r="T14" s="75"/>
      <c r="U14" s="75"/>
      <c r="V14" s="75"/>
      <c r="W14" s="81"/>
    </row>
    <row r="15" spans="1:25" ht="22.5" customHeight="1">
      <c r="A15" s="8"/>
      <c r="B15" s="5"/>
      <c r="C15" s="120"/>
      <c r="D15" s="902"/>
      <c r="E15" s="903"/>
      <c r="F15" s="76">
        <f t="shared" si="1"/>
        <v>0</v>
      </c>
      <c r="G15" s="77">
        <f t="shared" si="0"/>
        <v>0</v>
      </c>
      <c r="H15" s="98"/>
      <c r="I15" s="81"/>
      <c r="J15" s="82"/>
      <c r="K15" s="83"/>
      <c r="L15" s="83"/>
      <c r="M15" s="83"/>
      <c r="N15" s="83"/>
      <c r="O15" s="83"/>
      <c r="P15" s="83"/>
      <c r="Q15" s="83"/>
      <c r="R15" s="83"/>
      <c r="S15" s="83"/>
      <c r="T15" s="75"/>
      <c r="U15" s="75"/>
      <c r="V15" s="75"/>
      <c r="W15" s="81"/>
    </row>
    <row r="16" spans="1:25" ht="22.5" customHeight="1">
      <c r="A16" s="8"/>
      <c r="B16" s="5"/>
      <c r="C16" s="120"/>
      <c r="D16" s="902"/>
      <c r="E16" s="903"/>
      <c r="F16" s="76">
        <f t="shared" si="1"/>
        <v>0</v>
      </c>
      <c r="G16" s="77">
        <f t="shared" si="0"/>
        <v>0</v>
      </c>
      <c r="H16" s="98"/>
      <c r="I16" s="81"/>
      <c r="J16" s="82"/>
      <c r="K16" s="83"/>
      <c r="L16" s="83"/>
      <c r="M16" s="83"/>
      <c r="N16" s="83"/>
      <c r="O16" s="83"/>
      <c r="P16" s="83"/>
      <c r="Q16" s="83"/>
      <c r="R16" s="83"/>
      <c r="S16" s="83"/>
      <c r="T16" s="75"/>
      <c r="U16" s="75"/>
      <c r="V16" s="75"/>
      <c r="W16" s="81"/>
    </row>
    <row r="17" spans="1:23" ht="22.5" customHeight="1">
      <c r="A17" s="8"/>
      <c r="B17" s="5"/>
      <c r="C17" s="120"/>
      <c r="D17" s="902"/>
      <c r="E17" s="903"/>
      <c r="F17" s="76">
        <f t="shared" si="1"/>
        <v>0</v>
      </c>
      <c r="G17" s="77">
        <f t="shared" si="0"/>
        <v>0</v>
      </c>
      <c r="H17" s="98"/>
      <c r="I17" s="81"/>
      <c r="J17" s="82"/>
      <c r="K17" s="83"/>
      <c r="L17" s="83"/>
      <c r="M17" s="83"/>
      <c r="N17" s="83"/>
      <c r="O17" s="83"/>
      <c r="P17" s="83"/>
      <c r="Q17" s="83"/>
      <c r="R17" s="83"/>
      <c r="S17" s="83"/>
      <c r="T17" s="75"/>
      <c r="U17" s="75"/>
      <c r="V17" s="75"/>
      <c r="W17" s="81"/>
    </row>
    <row r="18" spans="1:23" ht="22.5" customHeight="1">
      <c r="A18" s="8"/>
      <c r="B18" s="5"/>
      <c r="C18" s="120"/>
      <c r="D18" s="900"/>
      <c r="E18" s="901"/>
      <c r="F18" s="76">
        <f t="shared" si="1"/>
        <v>0</v>
      </c>
      <c r="G18" s="77">
        <f t="shared" si="0"/>
        <v>0</v>
      </c>
      <c r="H18" s="98"/>
      <c r="I18" s="81"/>
      <c r="J18" s="82"/>
      <c r="K18" s="83"/>
      <c r="L18" s="83"/>
      <c r="M18" s="83"/>
      <c r="N18" s="83"/>
      <c r="O18" s="83"/>
      <c r="P18" s="83"/>
      <c r="Q18" s="83"/>
      <c r="R18" s="83"/>
      <c r="S18" s="83"/>
      <c r="T18" s="75"/>
      <c r="U18" s="75"/>
      <c r="V18" s="75"/>
      <c r="W18" s="81"/>
    </row>
    <row r="19" spans="1:23" ht="22.5" customHeight="1">
      <c r="A19" s="8"/>
      <c r="B19" s="5"/>
      <c r="C19" s="120"/>
      <c r="D19" s="906"/>
      <c r="E19" s="907"/>
      <c r="F19" s="76">
        <f t="shared" si="1"/>
        <v>0</v>
      </c>
      <c r="G19" s="77">
        <f t="shared" si="0"/>
        <v>0</v>
      </c>
      <c r="H19" s="98"/>
      <c r="I19" s="81"/>
      <c r="J19" s="82"/>
      <c r="K19" s="83"/>
      <c r="L19" s="83"/>
      <c r="M19" s="83"/>
      <c r="N19" s="83"/>
      <c r="O19" s="83"/>
      <c r="P19" s="83"/>
      <c r="Q19" s="83"/>
      <c r="R19" s="83"/>
      <c r="S19" s="83"/>
      <c r="T19" s="75"/>
      <c r="U19" s="75"/>
      <c r="V19" s="75"/>
      <c r="W19" s="81"/>
    </row>
    <row r="20" spans="1:23" ht="22.5" customHeight="1">
      <c r="A20" s="8"/>
      <c r="B20" s="5"/>
      <c r="C20" s="120"/>
      <c r="D20" s="906"/>
      <c r="E20" s="907"/>
      <c r="F20" s="76">
        <f t="shared" si="1"/>
        <v>0</v>
      </c>
      <c r="G20" s="77">
        <f t="shared" ref="G20:G49" si="2">SUM(J20:V20)</f>
        <v>0</v>
      </c>
      <c r="H20" s="98"/>
      <c r="I20" s="81"/>
      <c r="J20" s="82"/>
      <c r="K20" s="83"/>
      <c r="L20" s="83"/>
      <c r="M20" s="83"/>
      <c r="N20" s="83"/>
      <c r="O20" s="83"/>
      <c r="P20" s="83"/>
      <c r="Q20" s="83"/>
      <c r="R20" s="83"/>
      <c r="S20" s="83"/>
      <c r="T20" s="75"/>
      <c r="U20" s="75"/>
      <c r="V20" s="75"/>
      <c r="W20" s="81"/>
    </row>
    <row r="21" spans="1:23" ht="23.1" customHeight="1">
      <c r="A21" s="8"/>
      <c r="B21" s="5"/>
      <c r="C21" s="120"/>
      <c r="D21" s="906"/>
      <c r="E21" s="907"/>
      <c r="F21" s="76">
        <f t="shared" si="1"/>
        <v>0</v>
      </c>
      <c r="G21" s="77">
        <f t="shared" si="2"/>
        <v>0</v>
      </c>
      <c r="H21" s="98"/>
      <c r="I21" s="81"/>
      <c r="J21" s="82"/>
      <c r="K21" s="83"/>
      <c r="L21" s="83"/>
      <c r="M21" s="83"/>
      <c r="N21" s="83"/>
      <c r="O21" s="83"/>
      <c r="P21" s="83"/>
      <c r="Q21" s="83"/>
      <c r="R21" s="83"/>
      <c r="S21" s="83"/>
      <c r="T21" s="75"/>
      <c r="U21" s="75"/>
      <c r="V21" s="75"/>
      <c r="W21" s="81"/>
    </row>
    <row r="22" spans="1:23" ht="23.1" customHeight="1">
      <c r="A22" s="8"/>
      <c r="B22" s="5"/>
      <c r="C22" s="120"/>
      <c r="D22" s="906"/>
      <c r="E22" s="907"/>
      <c r="F22" s="76">
        <f t="shared" si="1"/>
        <v>0</v>
      </c>
      <c r="G22" s="77">
        <f t="shared" si="2"/>
        <v>0</v>
      </c>
      <c r="H22" s="98"/>
      <c r="I22" s="81"/>
      <c r="J22" s="82"/>
      <c r="K22" s="83"/>
      <c r="L22" s="83"/>
      <c r="M22" s="83"/>
      <c r="N22" s="83"/>
      <c r="O22" s="83"/>
      <c r="P22" s="83"/>
      <c r="Q22" s="83"/>
      <c r="R22" s="83"/>
      <c r="S22" s="83"/>
      <c r="T22" s="75"/>
      <c r="U22" s="75"/>
      <c r="V22" s="75"/>
      <c r="W22" s="81"/>
    </row>
    <row r="23" spans="1:23" ht="23.1" customHeight="1">
      <c r="A23" s="8"/>
      <c r="B23" s="5"/>
      <c r="C23" s="120"/>
      <c r="D23" s="906"/>
      <c r="E23" s="907"/>
      <c r="F23" s="76">
        <f t="shared" si="1"/>
        <v>0</v>
      </c>
      <c r="G23" s="77">
        <f t="shared" si="2"/>
        <v>0</v>
      </c>
      <c r="H23" s="98"/>
      <c r="I23" s="81"/>
      <c r="J23" s="82"/>
      <c r="K23" s="83"/>
      <c r="L23" s="83"/>
      <c r="M23" s="83"/>
      <c r="N23" s="83"/>
      <c r="O23" s="83"/>
      <c r="P23" s="83"/>
      <c r="Q23" s="83"/>
      <c r="R23" s="83"/>
      <c r="S23" s="83"/>
      <c r="T23" s="75"/>
      <c r="U23" s="75"/>
      <c r="V23" s="75"/>
      <c r="W23" s="81"/>
    </row>
    <row r="24" spans="1:23" ht="23.1" customHeight="1">
      <c r="A24" s="8"/>
      <c r="B24" s="5"/>
      <c r="C24" s="120"/>
      <c r="D24" s="842"/>
      <c r="E24" s="843"/>
      <c r="F24" s="76">
        <f t="shared" si="1"/>
        <v>0</v>
      </c>
      <c r="G24" s="77">
        <f t="shared" si="2"/>
        <v>0</v>
      </c>
      <c r="H24" s="98"/>
      <c r="I24" s="81"/>
      <c r="J24" s="82"/>
      <c r="K24" s="83"/>
      <c r="L24" s="83"/>
      <c r="M24" s="83"/>
      <c r="N24" s="83"/>
      <c r="O24" s="83"/>
      <c r="P24" s="83"/>
      <c r="Q24" s="83"/>
      <c r="R24" s="83"/>
      <c r="S24" s="83"/>
      <c r="T24" s="75"/>
      <c r="U24" s="75"/>
      <c r="V24" s="75"/>
      <c r="W24" s="81"/>
    </row>
    <row r="25" spans="1:23" ht="23.1" customHeight="1">
      <c r="A25" s="8"/>
      <c r="B25" s="5"/>
      <c r="C25" s="120"/>
      <c r="D25" s="842"/>
      <c r="E25" s="843"/>
      <c r="F25" s="76">
        <f t="shared" si="1"/>
        <v>0</v>
      </c>
      <c r="G25" s="77">
        <f t="shared" si="2"/>
        <v>0</v>
      </c>
      <c r="H25" s="98"/>
      <c r="I25" s="81"/>
      <c r="J25" s="82"/>
      <c r="K25" s="83"/>
      <c r="L25" s="83"/>
      <c r="M25" s="83"/>
      <c r="N25" s="83"/>
      <c r="O25" s="83"/>
      <c r="P25" s="83"/>
      <c r="Q25" s="83"/>
      <c r="R25" s="83"/>
      <c r="S25" s="83"/>
      <c r="T25" s="75"/>
      <c r="U25" s="75"/>
      <c r="V25" s="75"/>
      <c r="W25" s="81"/>
    </row>
    <row r="26" spans="1:23" ht="23.1" customHeight="1">
      <c r="A26" s="8"/>
      <c r="B26" s="5"/>
      <c r="C26" s="120"/>
      <c r="D26" s="842"/>
      <c r="E26" s="843"/>
      <c r="F26" s="76">
        <f t="shared" si="1"/>
        <v>0</v>
      </c>
      <c r="G26" s="77">
        <f t="shared" si="2"/>
        <v>0</v>
      </c>
      <c r="H26" s="98"/>
      <c r="I26" s="81"/>
      <c r="J26" s="82"/>
      <c r="K26" s="83"/>
      <c r="L26" s="83"/>
      <c r="M26" s="83"/>
      <c r="N26" s="83"/>
      <c r="O26" s="83"/>
      <c r="P26" s="83"/>
      <c r="Q26" s="83"/>
      <c r="R26" s="83"/>
      <c r="S26" s="83"/>
      <c r="T26" s="75"/>
      <c r="U26" s="75"/>
      <c r="V26" s="75"/>
      <c r="W26" s="81"/>
    </row>
    <row r="27" spans="1:23" ht="23.1" customHeight="1">
      <c r="A27" s="8"/>
      <c r="B27" s="5"/>
      <c r="C27" s="120"/>
      <c r="D27" s="842"/>
      <c r="E27" s="843"/>
      <c r="F27" s="76">
        <f t="shared" si="1"/>
        <v>0</v>
      </c>
      <c r="G27" s="77">
        <f t="shared" si="2"/>
        <v>0</v>
      </c>
      <c r="H27" s="98"/>
      <c r="I27" s="81"/>
      <c r="J27" s="82"/>
      <c r="K27" s="83"/>
      <c r="L27" s="83"/>
      <c r="M27" s="83"/>
      <c r="N27" s="83"/>
      <c r="O27" s="83"/>
      <c r="P27" s="83"/>
      <c r="Q27" s="83"/>
      <c r="R27" s="83"/>
      <c r="S27" s="83"/>
      <c r="T27" s="75"/>
      <c r="U27" s="75"/>
      <c r="V27" s="75"/>
      <c r="W27" s="81"/>
    </row>
    <row r="28" spans="1:23" ht="23.1" customHeight="1">
      <c r="A28" s="8"/>
      <c r="B28" s="5"/>
      <c r="C28" s="120"/>
      <c r="D28" s="842"/>
      <c r="E28" s="843"/>
      <c r="F28" s="76">
        <f t="shared" si="1"/>
        <v>0</v>
      </c>
      <c r="G28" s="77">
        <f t="shared" si="2"/>
        <v>0</v>
      </c>
      <c r="H28" s="98"/>
      <c r="I28" s="81"/>
      <c r="J28" s="82"/>
      <c r="K28" s="83"/>
      <c r="L28" s="83"/>
      <c r="M28" s="83"/>
      <c r="N28" s="83"/>
      <c r="O28" s="83"/>
      <c r="P28" s="83"/>
      <c r="Q28" s="83"/>
      <c r="R28" s="83"/>
      <c r="S28" s="83"/>
      <c r="T28" s="75"/>
      <c r="U28" s="75"/>
      <c r="V28" s="75"/>
      <c r="W28" s="81"/>
    </row>
    <row r="29" spans="1:23" ht="23.1" customHeight="1">
      <c r="A29" s="8"/>
      <c r="B29" s="5"/>
      <c r="C29" s="120"/>
      <c r="D29" s="842"/>
      <c r="E29" s="843"/>
      <c r="F29" s="76">
        <f t="shared" si="1"/>
        <v>0</v>
      </c>
      <c r="G29" s="77">
        <f t="shared" si="2"/>
        <v>0</v>
      </c>
      <c r="H29" s="98"/>
      <c r="I29" s="81"/>
      <c r="J29" s="82"/>
      <c r="K29" s="83"/>
      <c r="L29" s="104"/>
      <c r="M29" s="83"/>
      <c r="N29" s="83"/>
      <c r="O29" s="83"/>
      <c r="P29" s="83"/>
      <c r="Q29" s="83"/>
      <c r="R29" s="83"/>
      <c r="S29" s="83"/>
      <c r="T29" s="75"/>
      <c r="U29" s="75"/>
      <c r="V29" s="75"/>
      <c r="W29" s="81"/>
    </row>
    <row r="30" spans="1:23" ht="23.1" customHeight="1">
      <c r="A30" s="8"/>
      <c r="B30" s="5"/>
      <c r="C30" s="120"/>
      <c r="D30" s="842"/>
      <c r="E30" s="843"/>
      <c r="F30" s="76">
        <f t="shared" si="1"/>
        <v>0</v>
      </c>
      <c r="G30" s="77">
        <f t="shared" si="2"/>
        <v>0</v>
      </c>
      <c r="H30" s="98"/>
      <c r="I30" s="81"/>
      <c r="J30" s="82"/>
      <c r="K30" s="83"/>
      <c r="L30" s="83"/>
      <c r="M30" s="83"/>
      <c r="N30" s="83"/>
      <c r="O30" s="83"/>
      <c r="P30" s="83"/>
      <c r="Q30" s="83"/>
      <c r="R30" s="83"/>
      <c r="S30" s="83"/>
      <c r="T30" s="75"/>
      <c r="U30" s="75"/>
      <c r="V30" s="75"/>
      <c r="W30" s="81"/>
    </row>
    <row r="31" spans="1:23" ht="23.1" customHeight="1">
      <c r="A31" s="8"/>
      <c r="B31" s="5"/>
      <c r="C31" s="120"/>
      <c r="D31" s="842"/>
      <c r="E31" s="843"/>
      <c r="F31" s="76">
        <f t="shared" si="1"/>
        <v>0</v>
      </c>
      <c r="G31" s="77">
        <f t="shared" si="2"/>
        <v>0</v>
      </c>
      <c r="H31" s="98"/>
      <c r="I31" s="81"/>
      <c r="J31" s="82"/>
      <c r="K31" s="83"/>
      <c r="L31" s="83"/>
      <c r="M31" s="83"/>
      <c r="N31" s="83"/>
      <c r="O31" s="83"/>
      <c r="P31" s="83"/>
      <c r="Q31" s="83"/>
      <c r="R31" s="83"/>
      <c r="S31" s="83"/>
      <c r="T31" s="75"/>
      <c r="U31" s="75"/>
      <c r="V31" s="75"/>
      <c r="W31" s="81"/>
    </row>
    <row r="32" spans="1:23" ht="23.1" customHeight="1">
      <c r="A32" s="8"/>
      <c r="B32" s="5"/>
      <c r="C32" s="120"/>
      <c r="D32" s="842"/>
      <c r="E32" s="843"/>
      <c r="F32" s="76">
        <f t="shared" si="1"/>
        <v>0</v>
      </c>
      <c r="G32" s="77">
        <f t="shared" si="2"/>
        <v>0</v>
      </c>
      <c r="H32" s="98"/>
      <c r="I32" s="81"/>
      <c r="J32" s="82"/>
      <c r="K32" s="83"/>
      <c r="L32" s="83"/>
      <c r="M32" s="83"/>
      <c r="N32" s="83"/>
      <c r="O32" s="83"/>
      <c r="P32" s="83"/>
      <c r="Q32" s="83"/>
      <c r="R32" s="83"/>
      <c r="S32" s="83"/>
      <c r="T32" s="75"/>
      <c r="U32" s="75"/>
      <c r="V32" s="75"/>
      <c r="W32" s="81"/>
    </row>
    <row r="33" spans="1:23" ht="23.1" customHeight="1">
      <c r="A33" s="8"/>
      <c r="B33" s="5"/>
      <c r="C33" s="120"/>
      <c r="D33" s="842"/>
      <c r="E33" s="843"/>
      <c r="F33" s="76">
        <f t="shared" si="1"/>
        <v>0</v>
      </c>
      <c r="G33" s="77">
        <f t="shared" si="2"/>
        <v>0</v>
      </c>
      <c r="H33" s="98"/>
      <c r="I33" s="81"/>
      <c r="J33" s="82"/>
      <c r="K33" s="83"/>
      <c r="L33" s="83"/>
      <c r="M33" s="83"/>
      <c r="N33" s="83"/>
      <c r="O33" s="83"/>
      <c r="P33" s="83"/>
      <c r="Q33" s="83"/>
      <c r="R33" s="83"/>
      <c r="S33" s="83"/>
      <c r="T33" s="75"/>
      <c r="U33" s="75"/>
      <c r="V33" s="75"/>
      <c r="W33" s="81"/>
    </row>
    <row r="34" spans="1:23" ht="23.1" customHeight="1">
      <c r="A34" s="8"/>
      <c r="B34" s="5"/>
      <c r="C34" s="120"/>
      <c r="D34" s="842"/>
      <c r="E34" s="843"/>
      <c r="F34" s="76">
        <f t="shared" si="1"/>
        <v>0</v>
      </c>
      <c r="G34" s="77">
        <f t="shared" si="2"/>
        <v>0</v>
      </c>
      <c r="H34" s="98"/>
      <c r="I34" s="81"/>
      <c r="J34" s="82"/>
      <c r="K34" s="83"/>
      <c r="L34" s="83"/>
      <c r="M34" s="83"/>
      <c r="N34" s="83"/>
      <c r="O34" s="83"/>
      <c r="P34" s="83"/>
      <c r="Q34" s="83"/>
      <c r="R34" s="83"/>
      <c r="S34" s="83"/>
      <c r="T34" s="75"/>
      <c r="U34" s="75"/>
      <c r="V34" s="75"/>
      <c r="W34" s="81"/>
    </row>
    <row r="35" spans="1:23" ht="23.1" customHeight="1">
      <c r="A35" s="8"/>
      <c r="B35" s="5"/>
      <c r="C35" s="120"/>
      <c r="D35" s="842"/>
      <c r="E35" s="843"/>
      <c r="F35" s="76">
        <f t="shared" si="1"/>
        <v>0</v>
      </c>
      <c r="G35" s="77">
        <f t="shared" si="2"/>
        <v>0</v>
      </c>
      <c r="H35" s="98"/>
      <c r="I35" s="81"/>
      <c r="J35" s="82"/>
      <c r="K35" s="83"/>
      <c r="L35" s="83"/>
      <c r="M35" s="83"/>
      <c r="N35" s="83"/>
      <c r="O35" s="83"/>
      <c r="P35" s="83"/>
      <c r="Q35" s="83"/>
      <c r="R35" s="83"/>
      <c r="S35" s="83"/>
      <c r="T35" s="75"/>
      <c r="U35" s="75"/>
      <c r="V35" s="75"/>
      <c r="W35" s="81"/>
    </row>
    <row r="36" spans="1:23" ht="23.1" customHeight="1">
      <c r="A36" s="8"/>
      <c r="B36" s="5"/>
      <c r="C36" s="120"/>
      <c r="D36" s="842"/>
      <c r="E36" s="843"/>
      <c r="F36" s="76">
        <f>SUM(H36:I36)</f>
        <v>0</v>
      </c>
      <c r="G36" s="77">
        <f>SUM(J36:V36)</f>
        <v>0</v>
      </c>
      <c r="H36" s="98"/>
      <c r="I36" s="81"/>
      <c r="J36" s="82"/>
      <c r="K36" s="83"/>
      <c r="L36" s="83"/>
      <c r="M36" s="83"/>
      <c r="N36" s="83"/>
      <c r="O36" s="83"/>
      <c r="P36" s="83"/>
      <c r="Q36" s="83"/>
      <c r="R36" s="83"/>
      <c r="S36" s="83"/>
      <c r="T36" s="75"/>
      <c r="U36" s="75"/>
      <c r="V36" s="75"/>
      <c r="W36" s="81"/>
    </row>
    <row r="37" spans="1:23" ht="23.1" customHeight="1">
      <c r="A37" s="8"/>
      <c r="B37" s="5"/>
      <c r="C37" s="120"/>
      <c r="D37" s="842"/>
      <c r="E37" s="843"/>
      <c r="F37" s="76">
        <f t="shared" ref="F37:F48" si="3">SUM(H37:I37)</f>
        <v>0</v>
      </c>
      <c r="G37" s="77">
        <f t="shared" ref="G37:G48" si="4">SUM(J37:V37)</f>
        <v>0</v>
      </c>
      <c r="H37" s="118"/>
      <c r="I37" s="117"/>
      <c r="J37" s="114"/>
      <c r="K37" s="115"/>
      <c r="L37" s="115"/>
      <c r="M37" s="115"/>
      <c r="N37" s="115"/>
      <c r="O37" s="115"/>
      <c r="P37" s="115"/>
      <c r="Q37" s="115"/>
      <c r="R37" s="115"/>
      <c r="S37" s="115"/>
      <c r="T37" s="116"/>
      <c r="U37" s="116"/>
      <c r="V37" s="116"/>
      <c r="W37" s="117"/>
    </row>
    <row r="38" spans="1:23" ht="23.1" customHeight="1">
      <c r="A38" s="110"/>
      <c r="B38" s="111"/>
      <c r="C38" s="119"/>
      <c r="D38" s="842"/>
      <c r="E38" s="843"/>
      <c r="F38" s="76">
        <f t="shared" si="3"/>
        <v>0</v>
      </c>
      <c r="G38" s="77">
        <f t="shared" si="4"/>
        <v>0</v>
      </c>
      <c r="H38" s="118"/>
      <c r="I38" s="117"/>
      <c r="J38" s="114"/>
      <c r="K38" s="115"/>
      <c r="L38" s="115"/>
      <c r="M38" s="115"/>
      <c r="N38" s="115"/>
      <c r="O38" s="115"/>
      <c r="P38" s="115"/>
      <c r="Q38" s="115"/>
      <c r="R38" s="115"/>
      <c r="S38" s="115"/>
      <c r="T38" s="116"/>
      <c r="U38" s="116"/>
      <c r="V38" s="116"/>
      <c r="W38" s="117"/>
    </row>
    <row r="39" spans="1:23" ht="23.1" customHeight="1">
      <c r="A39" s="110"/>
      <c r="B39" s="111"/>
      <c r="C39" s="119"/>
      <c r="D39" s="842"/>
      <c r="E39" s="843"/>
      <c r="F39" s="76">
        <f t="shared" si="3"/>
        <v>0</v>
      </c>
      <c r="G39" s="77">
        <f t="shared" si="4"/>
        <v>0</v>
      </c>
      <c r="H39" s="118"/>
      <c r="I39" s="117"/>
      <c r="J39" s="114"/>
      <c r="K39" s="115"/>
      <c r="L39" s="115"/>
      <c r="M39" s="115"/>
      <c r="N39" s="115"/>
      <c r="O39" s="115"/>
      <c r="P39" s="115"/>
      <c r="Q39" s="115"/>
      <c r="R39" s="115"/>
      <c r="S39" s="115"/>
      <c r="T39" s="116"/>
      <c r="U39" s="116"/>
      <c r="V39" s="116"/>
      <c r="W39" s="117"/>
    </row>
    <row r="40" spans="1:23" ht="23.1" customHeight="1">
      <c r="A40" s="110"/>
      <c r="B40" s="111"/>
      <c r="C40" s="119"/>
      <c r="D40" s="842"/>
      <c r="E40" s="843"/>
      <c r="F40" s="76">
        <f t="shared" si="3"/>
        <v>0</v>
      </c>
      <c r="G40" s="77">
        <f t="shared" si="4"/>
        <v>0</v>
      </c>
      <c r="H40" s="118"/>
      <c r="I40" s="117"/>
      <c r="J40" s="114"/>
      <c r="K40" s="115"/>
      <c r="L40" s="115"/>
      <c r="M40" s="115"/>
      <c r="N40" s="115"/>
      <c r="O40" s="115"/>
      <c r="P40" s="115"/>
      <c r="Q40" s="115"/>
      <c r="R40" s="115"/>
      <c r="S40" s="115"/>
      <c r="T40" s="116"/>
      <c r="U40" s="116"/>
      <c r="V40" s="116"/>
      <c r="W40" s="117"/>
    </row>
    <row r="41" spans="1:23" ht="23.1" customHeight="1">
      <c r="A41" s="110"/>
      <c r="B41" s="111"/>
      <c r="C41" s="119"/>
      <c r="D41" s="842"/>
      <c r="E41" s="843"/>
      <c r="F41" s="76">
        <f t="shared" si="3"/>
        <v>0</v>
      </c>
      <c r="G41" s="77">
        <f t="shared" si="4"/>
        <v>0</v>
      </c>
      <c r="H41" s="118"/>
      <c r="I41" s="117"/>
      <c r="J41" s="114"/>
      <c r="K41" s="115"/>
      <c r="L41" s="115"/>
      <c r="M41" s="115"/>
      <c r="N41" s="115"/>
      <c r="O41" s="115"/>
      <c r="P41" s="115"/>
      <c r="Q41" s="115"/>
      <c r="R41" s="115"/>
      <c r="S41" s="115"/>
      <c r="T41" s="116"/>
      <c r="U41" s="116"/>
      <c r="V41" s="116"/>
      <c r="W41" s="117"/>
    </row>
    <row r="42" spans="1:23" ht="23.1" customHeight="1">
      <c r="A42" s="110"/>
      <c r="B42" s="111"/>
      <c r="C42" s="119"/>
      <c r="D42" s="842"/>
      <c r="E42" s="843"/>
      <c r="F42" s="76">
        <f t="shared" si="3"/>
        <v>0</v>
      </c>
      <c r="G42" s="77">
        <f t="shared" si="4"/>
        <v>0</v>
      </c>
      <c r="H42" s="118"/>
      <c r="I42" s="117"/>
      <c r="J42" s="114"/>
      <c r="K42" s="115"/>
      <c r="L42" s="115"/>
      <c r="M42" s="115"/>
      <c r="N42" s="115"/>
      <c r="O42" s="115"/>
      <c r="P42" s="115"/>
      <c r="Q42" s="115"/>
      <c r="R42" s="115"/>
      <c r="S42" s="115"/>
      <c r="T42" s="116"/>
      <c r="U42" s="116"/>
      <c r="V42" s="116"/>
      <c r="W42" s="117"/>
    </row>
    <row r="43" spans="1:23" ht="23.1" customHeight="1">
      <c r="A43" s="110"/>
      <c r="B43" s="111"/>
      <c r="C43" s="119"/>
      <c r="D43" s="842"/>
      <c r="E43" s="843"/>
      <c r="F43" s="76">
        <f t="shared" si="3"/>
        <v>0</v>
      </c>
      <c r="G43" s="77">
        <f t="shared" si="4"/>
        <v>0</v>
      </c>
      <c r="H43" s="118"/>
      <c r="I43" s="117"/>
      <c r="J43" s="114"/>
      <c r="K43" s="115"/>
      <c r="L43" s="115"/>
      <c r="M43" s="115"/>
      <c r="N43" s="115"/>
      <c r="O43" s="115"/>
      <c r="P43" s="115"/>
      <c r="Q43" s="115"/>
      <c r="R43" s="115"/>
      <c r="S43" s="115"/>
      <c r="T43" s="116"/>
      <c r="U43" s="116"/>
      <c r="V43" s="116"/>
      <c r="W43" s="117"/>
    </row>
    <row r="44" spans="1:23" ht="23.1" customHeight="1">
      <c r="A44" s="110"/>
      <c r="B44" s="111"/>
      <c r="C44" s="119"/>
      <c r="D44" s="842"/>
      <c r="E44" s="843"/>
      <c r="F44" s="76">
        <f t="shared" si="3"/>
        <v>0</v>
      </c>
      <c r="G44" s="77">
        <f t="shared" si="4"/>
        <v>0</v>
      </c>
      <c r="H44" s="118"/>
      <c r="I44" s="117"/>
      <c r="J44" s="114"/>
      <c r="K44" s="115"/>
      <c r="L44" s="115"/>
      <c r="M44" s="115"/>
      <c r="N44" s="115"/>
      <c r="O44" s="115"/>
      <c r="P44" s="115"/>
      <c r="Q44" s="115"/>
      <c r="R44" s="115"/>
      <c r="S44" s="115"/>
      <c r="T44" s="116"/>
      <c r="U44" s="116"/>
      <c r="V44" s="116"/>
      <c r="W44" s="117"/>
    </row>
    <row r="45" spans="1:23" ht="23.1" customHeight="1">
      <c r="A45" s="110"/>
      <c r="B45" s="111"/>
      <c r="C45" s="119"/>
      <c r="D45" s="842"/>
      <c r="E45" s="843"/>
      <c r="F45" s="76">
        <f t="shared" si="3"/>
        <v>0</v>
      </c>
      <c r="G45" s="77">
        <f t="shared" si="4"/>
        <v>0</v>
      </c>
      <c r="H45" s="118"/>
      <c r="I45" s="117"/>
      <c r="J45" s="114"/>
      <c r="K45" s="115"/>
      <c r="L45" s="115"/>
      <c r="M45" s="115"/>
      <c r="N45" s="115"/>
      <c r="O45" s="115"/>
      <c r="P45" s="115"/>
      <c r="Q45" s="115"/>
      <c r="R45" s="115"/>
      <c r="S45" s="115"/>
      <c r="T45" s="116"/>
      <c r="U45" s="116"/>
      <c r="V45" s="116"/>
      <c r="W45" s="117"/>
    </row>
    <row r="46" spans="1:23" ht="23.1" customHeight="1">
      <c r="A46" s="110"/>
      <c r="B46" s="111"/>
      <c r="C46" s="119"/>
      <c r="D46" s="842"/>
      <c r="E46" s="843"/>
      <c r="F46" s="76">
        <f t="shared" si="3"/>
        <v>0</v>
      </c>
      <c r="G46" s="77">
        <f t="shared" si="4"/>
        <v>0</v>
      </c>
      <c r="H46" s="118"/>
      <c r="I46" s="117"/>
      <c r="J46" s="114"/>
      <c r="K46" s="115"/>
      <c r="L46" s="115"/>
      <c r="M46" s="115"/>
      <c r="N46" s="115"/>
      <c r="O46" s="115"/>
      <c r="P46" s="115"/>
      <c r="Q46" s="115"/>
      <c r="R46" s="115"/>
      <c r="S46" s="115"/>
      <c r="T46" s="116"/>
      <c r="U46" s="116"/>
      <c r="V46" s="116"/>
      <c r="W46" s="117"/>
    </row>
    <row r="47" spans="1:23" ht="23.1" customHeight="1">
      <c r="A47" s="110"/>
      <c r="B47" s="111"/>
      <c r="C47" s="119"/>
      <c r="D47" s="842"/>
      <c r="E47" s="843"/>
      <c r="F47" s="76">
        <f t="shared" si="3"/>
        <v>0</v>
      </c>
      <c r="G47" s="77">
        <f t="shared" si="4"/>
        <v>0</v>
      </c>
      <c r="H47" s="118"/>
      <c r="I47" s="117"/>
      <c r="J47" s="114"/>
      <c r="K47" s="115"/>
      <c r="L47" s="115"/>
      <c r="M47" s="115"/>
      <c r="N47" s="115"/>
      <c r="O47" s="115"/>
      <c r="P47" s="115"/>
      <c r="Q47" s="115"/>
      <c r="R47" s="115"/>
      <c r="S47" s="115"/>
      <c r="T47" s="116"/>
      <c r="U47" s="116"/>
      <c r="V47" s="116"/>
      <c r="W47" s="117"/>
    </row>
    <row r="48" spans="1:23" ht="23.1" customHeight="1">
      <c r="A48" s="110"/>
      <c r="B48" s="111"/>
      <c r="C48" s="119"/>
      <c r="D48" s="842"/>
      <c r="E48" s="843"/>
      <c r="F48" s="76">
        <f t="shared" si="3"/>
        <v>0</v>
      </c>
      <c r="G48" s="77">
        <f t="shared" si="4"/>
        <v>0</v>
      </c>
      <c r="H48" s="118"/>
      <c r="I48" s="117"/>
      <c r="J48" s="114"/>
      <c r="K48" s="115"/>
      <c r="L48" s="115"/>
      <c r="M48" s="115"/>
      <c r="N48" s="115"/>
      <c r="O48" s="115"/>
      <c r="P48" s="115"/>
      <c r="Q48" s="115"/>
      <c r="R48" s="115"/>
      <c r="S48" s="115"/>
      <c r="T48" s="116"/>
      <c r="U48" s="116"/>
      <c r="V48" s="116"/>
      <c r="W48" s="117"/>
    </row>
    <row r="49" spans="1:25" ht="22.5" customHeight="1" thickBot="1">
      <c r="A49" s="9"/>
      <c r="B49" s="6"/>
      <c r="C49" s="6"/>
      <c r="D49" s="842"/>
      <c r="E49" s="843"/>
      <c r="F49" s="76">
        <f t="shared" si="1"/>
        <v>0</v>
      </c>
      <c r="G49" s="84">
        <f t="shared" si="2"/>
        <v>0</v>
      </c>
      <c r="H49" s="100"/>
      <c r="I49" s="85"/>
      <c r="J49" s="86"/>
      <c r="K49" s="87"/>
      <c r="L49" s="87"/>
      <c r="M49" s="87"/>
      <c r="N49" s="87"/>
      <c r="O49" s="87"/>
      <c r="P49" s="87"/>
      <c r="Q49" s="87"/>
      <c r="R49" s="87"/>
      <c r="S49" s="87"/>
      <c r="T49" s="88"/>
      <c r="U49" s="88"/>
      <c r="V49" s="88"/>
      <c r="W49" s="85"/>
    </row>
    <row r="50" spans="1:25" s="664" customFormat="1" ht="30" customHeight="1" thickBot="1">
      <c r="A50" s="674"/>
      <c r="B50" s="675"/>
      <c r="C50" s="675"/>
      <c r="D50" s="896" t="s">
        <v>83</v>
      </c>
      <c r="E50" s="897"/>
      <c r="F50" s="676">
        <f>SUM(F4:F49)</f>
        <v>0</v>
      </c>
      <c r="G50" s="676">
        <f>SUM(G4:G49)</f>
        <v>0</v>
      </c>
      <c r="H50" s="676">
        <f t="shared" ref="H50:W50" si="5">SUM(H4:H49)</f>
        <v>0</v>
      </c>
      <c r="I50" s="676">
        <f t="shared" si="5"/>
        <v>0</v>
      </c>
      <c r="J50" s="676">
        <f t="shared" si="5"/>
        <v>0</v>
      </c>
      <c r="K50" s="676">
        <f t="shared" si="5"/>
        <v>0</v>
      </c>
      <c r="L50" s="676">
        <f t="shared" si="5"/>
        <v>0</v>
      </c>
      <c r="M50" s="676">
        <f t="shared" si="5"/>
        <v>0</v>
      </c>
      <c r="N50" s="676">
        <f t="shared" si="5"/>
        <v>0</v>
      </c>
      <c r="O50" s="676">
        <f t="shared" si="5"/>
        <v>0</v>
      </c>
      <c r="P50" s="676">
        <f t="shared" si="5"/>
        <v>0</v>
      </c>
      <c r="Q50" s="676">
        <f t="shared" si="5"/>
        <v>0</v>
      </c>
      <c r="R50" s="677">
        <f t="shared" si="5"/>
        <v>0</v>
      </c>
      <c r="S50" s="677">
        <f t="shared" si="5"/>
        <v>0</v>
      </c>
      <c r="T50" s="677">
        <f t="shared" si="5"/>
        <v>0</v>
      </c>
      <c r="U50" s="677">
        <f t="shared" si="5"/>
        <v>0</v>
      </c>
      <c r="V50" s="677">
        <f t="shared" si="5"/>
        <v>0</v>
      </c>
      <c r="W50" s="776">
        <f t="shared" si="5"/>
        <v>0</v>
      </c>
    </row>
    <row r="51" spans="1:25" s="664" customFormat="1" ht="30" customHeight="1" thickTop="1" thickBot="1">
      <c r="A51" s="912" t="s">
        <v>84</v>
      </c>
      <c r="B51" s="1089"/>
      <c r="C51" s="1089"/>
      <c r="D51" s="1090"/>
      <c r="E51" s="680">
        <f>Jan!E51</f>
        <v>0</v>
      </c>
      <c r="F51" s="1183" t="s">
        <v>85</v>
      </c>
      <c r="G51" s="1088"/>
      <c r="H51" s="1085">
        <f>I50+H50</f>
        <v>0</v>
      </c>
      <c r="I51" s="1086"/>
      <c r="J51" s="1067"/>
      <c r="K51" s="1068"/>
      <c r="L51" s="1068"/>
      <c r="M51" s="681"/>
      <c r="N51" s="1095" t="str">
        <f>Jan!N51</f>
        <v>TOTAL DES DÉPENSES:</v>
      </c>
      <c r="O51" s="1088"/>
      <c r="P51" s="1096">
        <f>SUM(J50:V50)</f>
        <v>0</v>
      </c>
      <c r="Q51" s="1097"/>
      <c r="R51" s="772"/>
      <c r="S51" s="773"/>
      <c r="T51" s="1038" t="s">
        <v>87</v>
      </c>
      <c r="U51" s="1039"/>
      <c r="V51" s="1040">
        <f>W50</f>
        <v>0</v>
      </c>
      <c r="W51" s="1041"/>
    </row>
    <row r="52" spans="1:25" ht="30" customHeight="1" thickTop="1" thickBot="1">
      <c r="A52" s="12"/>
      <c r="B52" s="13"/>
      <c r="C52" s="13"/>
      <c r="D52" s="13"/>
      <c r="E52" s="13"/>
      <c r="F52" s="13"/>
      <c r="G52" s="13"/>
      <c r="H52" s="13"/>
      <c r="I52" s="13"/>
      <c r="J52" s="13"/>
      <c r="K52" s="13"/>
      <c r="L52" s="13"/>
      <c r="M52" s="13"/>
      <c r="N52" s="13"/>
      <c r="O52" s="13"/>
      <c r="P52" s="13"/>
      <c r="Q52" s="13"/>
      <c r="R52" s="13"/>
    </row>
    <row r="53" spans="1:25" s="688" customFormat="1" ht="34.5" customHeight="1" thickBot="1">
      <c r="A53" s="684"/>
      <c r="B53" s="685"/>
      <c r="C53" s="685"/>
      <c r="D53" s="685"/>
      <c r="E53" s="865" t="s">
        <v>88</v>
      </c>
      <c r="F53" s="866"/>
      <c r="G53" s="866"/>
      <c r="H53" s="908"/>
      <c r="I53" s="909"/>
      <c r="J53" s="1091" t="str">
        <f>C2</f>
        <v>Décembre</v>
      </c>
      <c r="K53" s="1092"/>
      <c r="L53" s="686">
        <f>'POUR DEBUTER'!J6</f>
        <v>0</v>
      </c>
      <c r="M53" s="865" t="s">
        <v>89</v>
      </c>
      <c r="N53" s="866"/>
      <c r="O53" s="866"/>
      <c r="P53" s="867"/>
      <c r="Q53" s="687" t="str">
        <f>J53</f>
        <v>Décembre</v>
      </c>
      <c r="R53" s="671"/>
    </row>
    <row r="54" spans="1:25" s="664" customFormat="1" ht="46.5" customHeight="1" thickBot="1">
      <c r="A54" s="702"/>
      <c r="B54" s="696"/>
      <c r="C54" s="690"/>
      <c r="D54" s="696"/>
      <c r="E54" s="858" t="s">
        <v>90</v>
      </c>
      <c r="F54" s="859"/>
      <c r="G54" s="691"/>
      <c r="H54" s="884" t="s">
        <v>91</v>
      </c>
      <c r="I54" s="885"/>
      <c r="J54" s="1069"/>
      <c r="K54" s="1070"/>
      <c r="L54" s="761"/>
      <c r="M54" s="855" t="s">
        <v>92</v>
      </c>
      <c r="N54" s="1195"/>
      <c r="O54" s="1195"/>
      <c r="P54" s="1196"/>
      <c r="Q54" s="692"/>
      <c r="R54" s="671"/>
      <c r="Y54" s="694"/>
    </row>
    <row r="55" spans="1:25" s="664" customFormat="1" ht="36" customHeight="1" thickBot="1">
      <c r="A55" s="695"/>
      <c r="B55" s="696"/>
      <c r="C55" s="696"/>
      <c r="D55" s="696"/>
      <c r="E55" s="697"/>
      <c r="F55" s="698"/>
      <c r="G55" s="698"/>
      <c r="H55" s="699"/>
      <c r="I55" s="699"/>
      <c r="J55" s="698"/>
      <c r="K55" s="739"/>
      <c r="L55" s="760"/>
      <c r="M55" s="701" t="s">
        <v>93</v>
      </c>
      <c r="N55" s="846" t="s">
        <v>94</v>
      </c>
      <c r="O55" s="847"/>
      <c r="P55" s="848"/>
      <c r="Q55" s="692"/>
      <c r="R55" s="671"/>
    </row>
    <row r="56" spans="1:25" s="664" customFormat="1" ht="30" customHeight="1" thickBot="1">
      <c r="A56" s="702"/>
      <c r="D56" s="696"/>
      <c r="E56" s="938" t="s">
        <v>95</v>
      </c>
      <c r="F56" s="939"/>
      <c r="G56" s="939"/>
      <c r="H56" s="939"/>
      <c r="I56" s="940"/>
      <c r="J56" s="886">
        <f>Nov!J78</f>
        <v>0</v>
      </c>
      <c r="K56" s="887"/>
      <c r="L56" s="760"/>
      <c r="M56" s="703" t="s">
        <v>96</v>
      </c>
      <c r="N56" s="849" t="s">
        <v>97</v>
      </c>
      <c r="O56" s="850"/>
      <c r="P56" s="851"/>
      <c r="Q56" s="704"/>
      <c r="R56" s="921" t="s">
        <v>98</v>
      </c>
      <c r="S56" s="922"/>
      <c r="T56" s="923"/>
    </row>
    <row r="57" spans="1:25" s="664" customFormat="1" ht="53.25" customHeight="1" thickBot="1">
      <c r="A57" s="852"/>
      <c r="B57" s="852"/>
      <c r="C57" s="852"/>
      <c r="D57" s="852"/>
      <c r="E57" s="839" t="s">
        <v>59</v>
      </c>
      <c r="F57" s="840"/>
      <c r="G57" s="841"/>
      <c r="H57" s="839" t="str">
        <f>C2</f>
        <v>Décembre</v>
      </c>
      <c r="I57" s="841"/>
      <c r="J57" s="930" t="s">
        <v>99</v>
      </c>
      <c r="K57" s="931"/>
      <c r="L57" s="761"/>
      <c r="M57" s="705" t="s">
        <v>100</v>
      </c>
      <c r="N57" s="706" t="s">
        <v>101</v>
      </c>
      <c r="O57" s="926" t="s">
        <v>102</v>
      </c>
      <c r="P57" s="927"/>
      <c r="Q57" s="705" t="s">
        <v>100</v>
      </c>
      <c r="R57" s="707" t="s">
        <v>103</v>
      </c>
      <c r="S57" s="924" t="s">
        <v>102</v>
      </c>
      <c r="T57" s="925"/>
    </row>
    <row r="58" spans="1:25" s="664" customFormat="1" ht="24.95" customHeight="1">
      <c r="A58" s="852"/>
      <c r="B58" s="852"/>
      <c r="C58" s="852"/>
      <c r="D58" s="852"/>
      <c r="E58" s="860" t="s">
        <v>69</v>
      </c>
      <c r="F58" s="861"/>
      <c r="G58" s="861"/>
      <c r="H58" s="862">
        <f>H50</f>
        <v>0</v>
      </c>
      <c r="I58" s="862"/>
      <c r="J58" s="932">
        <f>H58+Nov!J58</f>
        <v>0</v>
      </c>
      <c r="K58" s="933"/>
      <c r="L58" s="761"/>
      <c r="M58" s="755"/>
      <c r="N58" s="751"/>
      <c r="O58" s="871"/>
      <c r="P58" s="872"/>
      <c r="Q58" s="708"/>
      <c r="R58" s="709"/>
      <c r="S58" s="871"/>
      <c r="T58" s="872"/>
    </row>
    <row r="59" spans="1:25" s="664" customFormat="1" ht="24.95" customHeight="1" thickBot="1">
      <c r="A59" s="852"/>
      <c r="B59" s="852"/>
      <c r="C59" s="852"/>
      <c r="D59" s="852"/>
      <c r="E59" s="873" t="s">
        <v>70</v>
      </c>
      <c r="F59" s="874"/>
      <c r="G59" s="874"/>
      <c r="H59" s="875">
        <f>I50</f>
        <v>0</v>
      </c>
      <c r="I59" s="875"/>
      <c r="J59" s="1071">
        <f>H59+Nov!J59</f>
        <v>0</v>
      </c>
      <c r="K59" s="1072"/>
      <c r="L59" s="761"/>
      <c r="M59" s="756"/>
      <c r="N59" s="751"/>
      <c r="O59" s="871"/>
      <c r="P59" s="872"/>
      <c r="Q59" s="708"/>
      <c r="R59" s="709"/>
      <c r="S59" s="871"/>
      <c r="T59" s="872"/>
    </row>
    <row r="60" spans="1:25" s="664" customFormat="1" ht="30.75" customHeight="1" thickBot="1">
      <c r="A60" s="702"/>
      <c r="B60" s="696"/>
      <c r="C60" s="696"/>
      <c r="D60" s="696"/>
      <c r="E60" s="941" t="s">
        <v>104</v>
      </c>
      <c r="F60" s="942"/>
      <c r="G60" s="943"/>
      <c r="H60" s="934">
        <f>SUM(H58:H59)</f>
        <v>0</v>
      </c>
      <c r="I60" s="935"/>
      <c r="J60" s="936">
        <f>SUM(J58:J59)</f>
        <v>0</v>
      </c>
      <c r="K60" s="937"/>
      <c r="L60" s="761"/>
      <c r="M60" s="756"/>
      <c r="N60" s="751"/>
      <c r="O60" s="871"/>
      <c r="P60" s="872"/>
      <c r="Q60" s="708"/>
      <c r="R60" s="709"/>
      <c r="S60" s="871"/>
      <c r="T60" s="872"/>
    </row>
    <row r="61" spans="1:25" s="664" customFormat="1" ht="24.95" customHeight="1" thickBot="1">
      <c r="A61" s="852"/>
      <c r="B61" s="852"/>
      <c r="C61" s="852"/>
      <c r="D61" s="852"/>
      <c r="E61" s="839" t="s">
        <v>60</v>
      </c>
      <c r="F61" s="840"/>
      <c r="G61" s="841"/>
      <c r="H61" s="1114" t="str">
        <f>C2</f>
        <v>Décembre</v>
      </c>
      <c r="I61" s="1115"/>
      <c r="J61" s="1075" t="s">
        <v>99</v>
      </c>
      <c r="K61" s="1076"/>
      <c r="L61" s="761"/>
      <c r="M61" s="756"/>
      <c r="N61" s="751"/>
      <c r="O61" s="871"/>
      <c r="P61" s="872"/>
      <c r="Q61" s="708"/>
      <c r="R61" s="709"/>
      <c r="S61" s="871"/>
      <c r="T61" s="872"/>
    </row>
    <row r="62" spans="1:25" s="664" customFormat="1" ht="24.95" customHeight="1">
      <c r="A62" s="702"/>
      <c r="E62" s="860" t="str">
        <f>J3</f>
        <v>Capitation au SCFP</v>
      </c>
      <c r="F62" s="861"/>
      <c r="G62" s="861"/>
      <c r="H62" s="862">
        <f>J50</f>
        <v>0</v>
      </c>
      <c r="I62" s="862"/>
      <c r="J62" s="932">
        <f>H62+Nov!J62</f>
        <v>0</v>
      </c>
      <c r="K62" s="933"/>
      <c r="L62" s="761"/>
      <c r="M62" s="756"/>
      <c r="N62" s="751"/>
      <c r="O62" s="871"/>
      <c r="P62" s="872"/>
      <c r="Q62" s="708"/>
      <c r="R62" s="709"/>
      <c r="S62" s="871"/>
      <c r="T62" s="872"/>
    </row>
    <row r="63" spans="1:25" s="664" customFormat="1" ht="24.95" customHeight="1">
      <c r="A63" s="702"/>
      <c r="E63" s="836" t="str">
        <f>K3</f>
        <v>Droits d'affiliation</v>
      </c>
      <c r="F63" s="837"/>
      <c r="G63" s="837"/>
      <c r="H63" s="838">
        <f>K50</f>
        <v>0</v>
      </c>
      <c r="I63" s="838"/>
      <c r="J63" s="1063">
        <f>H63+Nov!J63</f>
        <v>0</v>
      </c>
      <c r="K63" s="1064"/>
      <c r="L63" s="761"/>
      <c r="M63" s="756"/>
      <c r="N63" s="751"/>
      <c r="O63" s="871"/>
      <c r="P63" s="872"/>
      <c r="Q63" s="708"/>
      <c r="R63" s="709"/>
      <c r="S63" s="871"/>
      <c r="T63" s="872"/>
    </row>
    <row r="64" spans="1:25" s="664" customFormat="1" ht="24.95" customHeight="1">
      <c r="A64" s="702"/>
      <c r="E64" s="836" t="str">
        <f>L3</f>
        <v>Salaires</v>
      </c>
      <c r="F64" s="837"/>
      <c r="G64" s="837"/>
      <c r="H64" s="838">
        <f>L50</f>
        <v>0</v>
      </c>
      <c r="I64" s="838"/>
      <c r="J64" s="1063">
        <f>H64+Nov!J64</f>
        <v>0</v>
      </c>
      <c r="K64" s="1064"/>
      <c r="L64" s="761"/>
      <c r="M64" s="756"/>
      <c r="N64" s="751"/>
      <c r="O64" s="871"/>
      <c r="P64" s="872"/>
      <c r="Q64" s="740"/>
      <c r="R64" s="709"/>
      <c r="S64" s="871"/>
      <c r="T64" s="872"/>
    </row>
    <row r="65" spans="1:20" s="664" customFormat="1" ht="24.95" customHeight="1">
      <c r="A65" s="702"/>
      <c r="E65" s="836" t="str">
        <f>M3</f>
        <v>Dépenses de bureau</v>
      </c>
      <c r="F65" s="837"/>
      <c r="G65" s="837"/>
      <c r="H65" s="838">
        <f>M50</f>
        <v>0</v>
      </c>
      <c r="I65" s="838"/>
      <c r="J65" s="1063">
        <f>H65+Nov!J65</f>
        <v>0</v>
      </c>
      <c r="K65" s="1064"/>
      <c r="L65" s="761"/>
      <c r="M65" s="756"/>
      <c r="N65" s="751"/>
      <c r="O65" s="871"/>
      <c r="P65" s="872"/>
      <c r="Q65" s="740"/>
      <c r="R65" s="709"/>
      <c r="S65" s="871"/>
      <c r="T65" s="872"/>
    </row>
    <row r="66" spans="1:20" s="664" customFormat="1" ht="24.95" customHeight="1">
      <c r="A66" s="702"/>
      <c r="E66" s="836" t="str">
        <f>N3</f>
        <v>Achats spéciaux</v>
      </c>
      <c r="F66" s="837"/>
      <c r="G66" s="837"/>
      <c r="H66" s="838">
        <f>N50</f>
        <v>0</v>
      </c>
      <c r="I66" s="838"/>
      <c r="J66" s="1063">
        <f>H66+Nov!J66</f>
        <v>0</v>
      </c>
      <c r="K66" s="1064"/>
      <c r="L66" s="761"/>
      <c r="M66" s="756"/>
      <c r="N66" s="751"/>
      <c r="O66" s="871"/>
      <c r="P66" s="872"/>
      <c r="Q66" s="708"/>
      <c r="R66" s="709"/>
      <c r="S66" s="871"/>
      <c r="T66" s="872"/>
    </row>
    <row r="67" spans="1:20" s="664" customFormat="1" ht="24.95" customHeight="1">
      <c r="A67" s="702"/>
      <c r="E67" s="836" t="str">
        <f>O3</f>
        <v>Dépenses de l'exécutif</v>
      </c>
      <c r="F67" s="837"/>
      <c r="G67" s="837"/>
      <c r="H67" s="838">
        <f>O50</f>
        <v>0</v>
      </c>
      <c r="I67" s="838"/>
      <c r="J67" s="1063">
        <f>H67+Nov!J67</f>
        <v>0</v>
      </c>
      <c r="K67" s="1064"/>
      <c r="L67" s="761"/>
      <c r="M67" s="756"/>
      <c r="N67" s="751"/>
      <c r="O67" s="871"/>
      <c r="P67" s="872"/>
      <c r="Q67" s="708"/>
      <c r="R67" s="709"/>
      <c r="S67" s="871"/>
      <c r="T67" s="872"/>
    </row>
    <row r="68" spans="1:20" s="664" customFormat="1" ht="24.95" customHeight="1">
      <c r="A68" s="702"/>
      <c r="E68" s="1180" t="str">
        <f>P3</f>
        <v>Dépenses de négociations</v>
      </c>
      <c r="F68" s="1181"/>
      <c r="G68" s="1182"/>
      <c r="H68" s="838">
        <f>P50</f>
        <v>0</v>
      </c>
      <c r="I68" s="838"/>
      <c r="J68" s="1063">
        <f>H68+Nov!J68</f>
        <v>0</v>
      </c>
      <c r="K68" s="1064"/>
      <c r="L68" s="761"/>
      <c r="M68" s="756"/>
      <c r="N68" s="751"/>
      <c r="O68" s="871"/>
      <c r="P68" s="872"/>
      <c r="Q68" s="708"/>
      <c r="R68" s="709"/>
      <c r="S68" s="871"/>
      <c r="T68" s="872"/>
    </row>
    <row r="69" spans="1:20" s="664" customFormat="1" ht="24.95" customHeight="1">
      <c r="A69" s="702"/>
      <c r="E69" s="836" t="str">
        <f>Q3</f>
        <v>Griefs et arbitrages</v>
      </c>
      <c r="F69" s="837"/>
      <c r="G69" s="837"/>
      <c r="H69" s="838">
        <f>Q50</f>
        <v>0</v>
      </c>
      <c r="I69" s="838"/>
      <c r="J69" s="1063">
        <f>H69+Nov!J69</f>
        <v>0</v>
      </c>
      <c r="K69" s="1064"/>
      <c r="L69" s="761"/>
      <c r="M69" s="756"/>
      <c r="N69" s="751"/>
      <c r="O69" s="871"/>
      <c r="P69" s="872"/>
      <c r="Q69" s="708"/>
      <c r="R69" s="709"/>
      <c r="S69" s="871"/>
      <c r="T69" s="872"/>
    </row>
    <row r="70" spans="1:20" s="664" customFormat="1" ht="24.95" customHeight="1">
      <c r="A70" s="702"/>
      <c r="E70" s="1180" t="str">
        <f>R3</f>
        <v>Dépenses des comités</v>
      </c>
      <c r="F70" s="1181"/>
      <c r="G70" s="1182"/>
      <c r="H70" s="838">
        <f>R50</f>
        <v>0</v>
      </c>
      <c r="I70" s="838"/>
      <c r="J70" s="1063">
        <f>H70+Nov!J70</f>
        <v>0</v>
      </c>
      <c r="K70" s="1064"/>
      <c r="L70" s="761"/>
      <c r="M70" s="756"/>
      <c r="N70" s="751"/>
      <c r="O70" s="871"/>
      <c r="P70" s="872"/>
      <c r="Q70" s="708"/>
      <c r="R70" s="709"/>
      <c r="S70" s="871"/>
      <c r="T70" s="872"/>
    </row>
    <row r="71" spans="1:20" s="664" customFormat="1" ht="24.95" customHeight="1">
      <c r="A71" s="702"/>
      <c r="E71" s="1180" t="str">
        <f>S3</f>
        <v>Congrès et conférences</v>
      </c>
      <c r="F71" s="1181"/>
      <c r="G71" s="1182"/>
      <c r="H71" s="838">
        <f>S50</f>
        <v>0</v>
      </c>
      <c r="I71" s="838"/>
      <c r="J71" s="1063">
        <f>H71+Nov!J71</f>
        <v>0</v>
      </c>
      <c r="K71" s="1064"/>
      <c r="L71" s="761"/>
      <c r="M71" s="756"/>
      <c r="N71" s="751"/>
      <c r="O71" s="871"/>
      <c r="P71" s="872"/>
      <c r="Q71" s="708"/>
      <c r="R71" s="709"/>
      <c r="S71" s="871"/>
      <c r="T71" s="872"/>
    </row>
    <row r="72" spans="1:20" s="664" customFormat="1" ht="24.95" customHeight="1">
      <c r="A72" s="702"/>
      <c r="E72" s="1180" t="str">
        <f>T3</f>
        <v>Formation</v>
      </c>
      <c r="F72" s="1181"/>
      <c r="G72" s="1182"/>
      <c r="H72" s="838">
        <f>T50</f>
        <v>0</v>
      </c>
      <c r="I72" s="838"/>
      <c r="J72" s="1063">
        <f>H72+Nov!J72</f>
        <v>0</v>
      </c>
      <c r="K72" s="1064"/>
      <c r="L72" s="761"/>
      <c r="M72" s="756"/>
      <c r="N72" s="751"/>
      <c r="O72" s="871"/>
      <c r="P72" s="872"/>
      <c r="Q72" s="708"/>
      <c r="R72" s="709"/>
      <c r="S72" s="871"/>
      <c r="T72" s="872"/>
    </row>
    <row r="73" spans="1:20" s="664" customFormat="1" ht="29.25" customHeight="1">
      <c r="A73" s="702"/>
      <c r="E73" s="1180" t="s">
        <v>105</v>
      </c>
      <c r="F73" s="1181"/>
      <c r="G73" s="1182"/>
      <c r="H73" s="838">
        <f>U50</f>
        <v>0</v>
      </c>
      <c r="I73" s="838"/>
      <c r="J73" s="1063">
        <f>H73+Nov!J73</f>
        <v>0</v>
      </c>
      <c r="K73" s="1064"/>
      <c r="L73" s="761"/>
      <c r="M73" s="756"/>
      <c r="N73" s="751"/>
      <c r="O73" s="871"/>
      <c r="P73" s="872"/>
      <c r="Q73" s="708"/>
      <c r="R73" s="709"/>
      <c r="S73" s="871"/>
      <c r="T73" s="872"/>
    </row>
    <row r="74" spans="1:20" s="664" customFormat="1" ht="24.75" customHeight="1" thickBot="1">
      <c r="A74" s="702"/>
      <c r="E74" s="873" t="s">
        <v>70</v>
      </c>
      <c r="F74" s="874"/>
      <c r="G74" s="874"/>
      <c r="H74" s="875">
        <f>V50</f>
        <v>0</v>
      </c>
      <c r="I74" s="875"/>
      <c r="J74" s="1071">
        <f>H74+Nov!J74</f>
        <v>0</v>
      </c>
      <c r="K74" s="1072"/>
      <c r="L74" s="761"/>
      <c r="M74" s="756"/>
      <c r="N74" s="751"/>
      <c r="O74" s="871"/>
      <c r="P74" s="872"/>
      <c r="Q74" s="708"/>
      <c r="R74" s="709"/>
      <c r="S74" s="871"/>
      <c r="T74" s="872"/>
    </row>
    <row r="75" spans="1:20" s="664" customFormat="1" ht="24.75" customHeight="1" thickBot="1">
      <c r="A75" s="702"/>
      <c r="B75" s="711"/>
      <c r="C75" s="711"/>
      <c r="D75" s="711"/>
      <c r="E75" s="956" t="s">
        <v>122</v>
      </c>
      <c r="F75" s="957"/>
      <c r="G75" s="958"/>
      <c r="H75" s="966">
        <f>SUM(H62:H74)</f>
        <v>0</v>
      </c>
      <c r="I75" s="967"/>
      <c r="J75" s="966">
        <f>SUM(J62:J74)</f>
        <v>0</v>
      </c>
      <c r="K75" s="967"/>
      <c r="L75" s="729"/>
      <c r="M75" s="756"/>
      <c r="N75" s="751"/>
      <c r="O75" s="871"/>
      <c r="P75" s="872"/>
      <c r="Q75" s="708"/>
      <c r="R75" s="709"/>
      <c r="S75" s="871"/>
      <c r="T75" s="872"/>
    </row>
    <row r="76" spans="1:20" s="664" customFormat="1" ht="24.75" customHeight="1" thickBot="1">
      <c r="A76" s="702"/>
      <c r="B76" s="711"/>
      <c r="C76" s="711"/>
      <c r="D76" s="711"/>
      <c r="E76" s="831" t="s">
        <v>106</v>
      </c>
      <c r="F76" s="832"/>
      <c r="G76" s="833"/>
      <c r="H76" s="834">
        <f>V51</f>
        <v>0</v>
      </c>
      <c r="I76" s="835"/>
      <c r="J76" s="834">
        <f>H76+Nov!J76</f>
        <v>0</v>
      </c>
      <c r="K76" s="835"/>
      <c r="L76" s="729"/>
      <c r="M76" s="756"/>
      <c r="N76" s="751"/>
      <c r="O76" s="763"/>
      <c r="P76" s="764"/>
      <c r="Q76" s="708"/>
      <c r="R76" s="709"/>
      <c r="S76" s="763"/>
      <c r="T76" s="764"/>
    </row>
    <row r="77" spans="1:20" s="664" customFormat="1" ht="24.75" customHeight="1" thickBot="1">
      <c r="A77" s="702"/>
      <c r="B77" s="711"/>
      <c r="C77" s="711"/>
      <c r="D77" s="711"/>
      <c r="E77" s="970" t="s">
        <v>12</v>
      </c>
      <c r="F77" s="971"/>
      <c r="G77" s="972"/>
      <c r="H77" s="878">
        <f>H60-H75</f>
        <v>0</v>
      </c>
      <c r="I77" s="879"/>
      <c r="J77" s="983"/>
      <c r="K77" s="984"/>
      <c r="L77" s="729"/>
      <c r="M77" s="756"/>
      <c r="N77" s="751"/>
      <c r="O77" s="871"/>
      <c r="P77" s="872"/>
      <c r="Q77" s="708"/>
      <c r="R77" s="709"/>
      <c r="S77" s="871"/>
      <c r="T77" s="872"/>
    </row>
    <row r="78" spans="1:20" s="664" customFormat="1" ht="24.75" customHeight="1" thickBot="1">
      <c r="A78" s="702"/>
      <c r="B78" s="711"/>
      <c r="C78" s="711"/>
      <c r="D78" s="711"/>
      <c r="E78" s="963" t="s">
        <v>14</v>
      </c>
      <c r="F78" s="964"/>
      <c r="G78" s="964"/>
      <c r="H78" s="964"/>
      <c r="I78" s="965"/>
      <c r="J78" s="1109">
        <f>J56+H77-H76</f>
        <v>0</v>
      </c>
      <c r="K78" s="1110"/>
      <c r="L78" s="729"/>
      <c r="M78" s="757"/>
      <c r="N78" s="752"/>
      <c r="O78" s="871"/>
      <c r="P78" s="872"/>
      <c r="Q78" s="712"/>
      <c r="R78" s="713"/>
      <c r="S78" s="871"/>
      <c r="T78" s="872"/>
    </row>
    <row r="79" spans="1:20" s="664" customFormat="1" ht="24.75" customHeight="1" thickBot="1">
      <c r="A79" s="714"/>
      <c r="B79" s="715"/>
      <c r="C79" s="715"/>
      <c r="D79" s="715"/>
      <c r="E79" s="716"/>
      <c r="F79" s="716"/>
      <c r="G79" s="716"/>
      <c r="H79" s="716"/>
      <c r="I79" s="716"/>
      <c r="J79" s="716"/>
      <c r="K79" s="716"/>
      <c r="L79" s="729"/>
      <c r="M79" s="757"/>
      <c r="N79" s="752"/>
      <c r="O79" s="871"/>
      <c r="P79" s="872"/>
      <c r="Q79" s="712"/>
      <c r="R79" s="713"/>
      <c r="S79" s="871"/>
      <c r="T79" s="872"/>
    </row>
    <row r="80" spans="1:20" s="664" customFormat="1" ht="30" customHeight="1">
      <c r="A80" s="702"/>
      <c r="C80" s="711"/>
      <c r="E80" s="717"/>
      <c r="F80" s="718"/>
      <c r="G80" s="718"/>
      <c r="H80" s="718"/>
      <c r="I80" s="718"/>
      <c r="J80" s="718"/>
      <c r="K80" s="719"/>
      <c r="L80" s="729"/>
      <c r="M80" s="757"/>
      <c r="N80" s="752"/>
      <c r="O80" s="871"/>
      <c r="P80" s="872"/>
      <c r="Q80" s="712"/>
      <c r="R80" s="713"/>
      <c r="S80" s="871"/>
      <c r="T80" s="872"/>
    </row>
    <row r="81" spans="1:21" s="664" customFormat="1" ht="30" customHeight="1">
      <c r="A81" s="702"/>
      <c r="E81" s="973" t="s">
        <v>20</v>
      </c>
      <c r="F81" s="974"/>
      <c r="G81" s="974"/>
      <c r="H81" s="974"/>
      <c r="I81" s="974"/>
      <c r="J81" s="959"/>
      <c r="K81" s="960"/>
      <c r="L81" s="729"/>
      <c r="M81" s="757"/>
      <c r="N81" s="752"/>
      <c r="O81" s="871"/>
      <c r="P81" s="872"/>
      <c r="Q81" s="712"/>
      <c r="R81" s="713"/>
      <c r="S81" s="871"/>
      <c r="T81" s="872"/>
    </row>
    <row r="82" spans="1:21" s="664" customFormat="1" ht="24.75" customHeight="1">
      <c r="A82" s="702"/>
      <c r="E82" s="720"/>
      <c r="K82" s="721"/>
      <c r="L82" s="729"/>
      <c r="M82" s="757"/>
      <c r="N82" s="752"/>
      <c r="O82" s="871"/>
      <c r="P82" s="872"/>
      <c r="Q82" s="712"/>
      <c r="R82" s="713"/>
      <c r="S82" s="871"/>
      <c r="T82" s="872"/>
    </row>
    <row r="83" spans="1:21" s="664" customFormat="1" ht="24.75" customHeight="1" thickBot="1">
      <c r="A83" s="702"/>
      <c r="E83" s="961" t="s">
        <v>23</v>
      </c>
      <c r="F83" s="962"/>
      <c r="G83" s="962"/>
      <c r="H83" s="962"/>
      <c r="I83" s="962"/>
      <c r="J83" s="722"/>
      <c r="K83" s="723"/>
      <c r="L83" s="762"/>
      <c r="M83" s="757"/>
      <c r="N83" s="752"/>
      <c r="O83" s="871"/>
      <c r="P83" s="872"/>
      <c r="Q83" s="712"/>
      <c r="R83" s="713"/>
      <c r="S83" s="871"/>
      <c r="T83" s="872"/>
    </row>
    <row r="84" spans="1:21" s="664" customFormat="1" ht="24.75" customHeight="1">
      <c r="A84" s="1020" t="s">
        <v>107</v>
      </c>
      <c r="B84" s="1021"/>
      <c r="C84" s="1021"/>
      <c r="D84" s="1021"/>
      <c r="E84" s="1021"/>
      <c r="F84" s="1021"/>
      <c r="G84" s="1021"/>
      <c r="H84" s="1021"/>
      <c r="I84" s="1021"/>
      <c r="J84" s="1021"/>
      <c r="K84" s="1021"/>
      <c r="L84" s="1021"/>
      <c r="M84" s="757"/>
      <c r="N84" s="752"/>
      <c r="O84" s="871"/>
      <c r="P84" s="872"/>
      <c r="Q84" s="712"/>
      <c r="R84" s="713"/>
      <c r="S84" s="871"/>
      <c r="T84" s="872"/>
    </row>
    <row r="85" spans="1:21" s="664" customFormat="1" ht="24.75" customHeight="1">
      <c r="A85" s="1026" t="s">
        <v>108</v>
      </c>
      <c r="B85" s="881"/>
      <c r="C85" s="881"/>
      <c r="D85" s="881"/>
      <c r="E85" s="1024"/>
      <c r="F85" s="1022" t="s">
        <v>109</v>
      </c>
      <c r="G85" s="1022" t="s">
        <v>110</v>
      </c>
      <c r="H85" s="1022" t="s">
        <v>111</v>
      </c>
      <c r="I85" s="880" t="s">
        <v>112</v>
      </c>
      <c r="J85" s="1024"/>
      <c r="K85" s="880" t="s">
        <v>113</v>
      </c>
      <c r="L85" s="881"/>
      <c r="M85" s="757"/>
      <c r="N85" s="752"/>
      <c r="O85" s="871"/>
      <c r="P85" s="872"/>
      <c r="Q85" s="712"/>
      <c r="R85" s="713"/>
      <c r="S85" s="871"/>
      <c r="T85" s="872"/>
    </row>
    <row r="86" spans="1:21" s="664" customFormat="1" ht="24.75" customHeight="1" thickBot="1">
      <c r="A86" s="1027"/>
      <c r="B86" s="883"/>
      <c r="C86" s="883"/>
      <c r="D86" s="883"/>
      <c r="E86" s="1025"/>
      <c r="F86" s="1023"/>
      <c r="G86" s="1023"/>
      <c r="H86" s="1023"/>
      <c r="I86" s="882"/>
      <c r="J86" s="1025"/>
      <c r="K86" s="882"/>
      <c r="L86" s="883"/>
      <c r="M86" s="757"/>
      <c r="N86" s="752"/>
      <c r="O86" s="871"/>
      <c r="P86" s="872"/>
      <c r="Q86" s="712"/>
      <c r="R86" s="713"/>
      <c r="S86" s="871"/>
      <c r="T86" s="872"/>
    </row>
    <row r="87" spans="1:21" s="664" customFormat="1" ht="23.25" customHeight="1" thickBot="1">
      <c r="A87" s="1017"/>
      <c r="B87" s="1018"/>
      <c r="C87" s="1018"/>
      <c r="D87" s="1018"/>
      <c r="E87" s="1019"/>
      <c r="F87" s="724"/>
      <c r="G87" s="725"/>
      <c r="H87" s="726"/>
      <c r="I87" s="1036"/>
      <c r="J87" s="1037"/>
      <c r="K87" s="977">
        <f>+F87+I87</f>
        <v>0</v>
      </c>
      <c r="L87" s="978"/>
      <c r="M87" s="758"/>
      <c r="N87" s="753"/>
      <c r="O87" s="871"/>
      <c r="P87" s="872"/>
      <c r="Q87" s="741"/>
      <c r="R87" s="728"/>
      <c r="S87" s="871"/>
      <c r="T87" s="872"/>
    </row>
    <row r="88" spans="1:21" s="664" customFormat="1" ht="23.25" customHeight="1" thickBot="1">
      <c r="A88" s="990"/>
      <c r="B88" s="991"/>
      <c r="C88" s="991"/>
      <c r="D88" s="991"/>
      <c r="E88" s="992"/>
      <c r="F88" s="742"/>
      <c r="G88" s="743"/>
      <c r="H88" s="726"/>
      <c r="I88" s="993"/>
      <c r="J88" s="994"/>
      <c r="K88" s="979">
        <f t="shared" ref="K88:K93" si="6">+F88+I88</f>
        <v>0</v>
      </c>
      <c r="L88" s="980"/>
      <c r="M88" s="729"/>
      <c r="N88" s="1028" t="s">
        <v>114</v>
      </c>
      <c r="O88" s="1029"/>
      <c r="P88" s="1030"/>
      <c r="Q88" s="730">
        <f>SUM(O58:P87)+U88</f>
        <v>0</v>
      </c>
      <c r="R88" s="944" t="s">
        <v>115</v>
      </c>
      <c r="S88" s="945"/>
      <c r="T88" s="946"/>
      <c r="U88" s="731">
        <f>SUM(S58:T87)</f>
        <v>0</v>
      </c>
    </row>
    <row r="89" spans="1:21" s="664" customFormat="1" ht="23.25" customHeight="1" thickBot="1">
      <c r="A89" s="990"/>
      <c r="B89" s="991"/>
      <c r="C89" s="991"/>
      <c r="D89" s="991"/>
      <c r="E89" s="992"/>
      <c r="F89" s="742"/>
      <c r="G89" s="743"/>
      <c r="H89" s="726"/>
      <c r="I89" s="975"/>
      <c r="J89" s="976"/>
      <c r="K89" s="979">
        <f t="shared" si="6"/>
        <v>0</v>
      </c>
      <c r="L89" s="980"/>
      <c r="M89" s="732"/>
      <c r="N89" s="1031" t="s">
        <v>116</v>
      </c>
      <c r="O89" s="1032"/>
      <c r="P89" s="1033"/>
      <c r="Q89" s="733">
        <f>Q54+Q55-Q88</f>
        <v>0</v>
      </c>
    </row>
    <row r="90" spans="1:21" s="664" customFormat="1" ht="23.25" customHeight="1">
      <c r="A90" s="990"/>
      <c r="B90" s="991"/>
      <c r="C90" s="991"/>
      <c r="D90" s="991"/>
      <c r="E90" s="992"/>
      <c r="F90" s="742"/>
      <c r="G90" s="744"/>
      <c r="H90" s="726"/>
      <c r="I90" s="993"/>
      <c r="J90" s="994"/>
      <c r="K90" s="981">
        <f t="shared" si="6"/>
        <v>0</v>
      </c>
      <c r="L90" s="982"/>
      <c r="M90" s="734"/>
      <c r="N90" s="910" t="s">
        <v>117</v>
      </c>
      <c r="O90" s="995"/>
      <c r="P90" s="995"/>
      <c r="Q90" s="911"/>
    </row>
    <row r="91" spans="1:21" s="664" customFormat="1" ht="23.25" customHeight="1">
      <c r="A91" s="990"/>
      <c r="B91" s="991"/>
      <c r="C91" s="991"/>
      <c r="D91" s="991"/>
      <c r="E91" s="992"/>
      <c r="F91" s="742"/>
      <c r="G91" s="744"/>
      <c r="H91" s="726"/>
      <c r="I91" s="993"/>
      <c r="J91" s="994"/>
      <c r="K91" s="981">
        <f t="shared" si="6"/>
        <v>0</v>
      </c>
      <c r="L91" s="982"/>
      <c r="M91" s="734"/>
      <c r="N91" s="996"/>
      <c r="O91" s="997"/>
      <c r="P91" s="997"/>
      <c r="Q91" s="998"/>
    </row>
    <row r="92" spans="1:21" s="664" customFormat="1" ht="23.25" customHeight="1" thickBot="1">
      <c r="A92" s="990"/>
      <c r="B92" s="991"/>
      <c r="C92" s="991"/>
      <c r="D92" s="991"/>
      <c r="E92" s="992"/>
      <c r="F92" s="742"/>
      <c r="G92" s="744"/>
      <c r="H92" s="726"/>
      <c r="I92" s="993"/>
      <c r="J92" s="994"/>
      <c r="K92" s="981">
        <f t="shared" si="6"/>
        <v>0</v>
      </c>
      <c r="L92" s="982"/>
      <c r="M92" s="735"/>
      <c r="N92" s="999"/>
      <c r="O92" s="1000"/>
      <c r="P92" s="1000"/>
      <c r="Q92" s="1001"/>
    </row>
    <row r="93" spans="1:21" s="664" customFormat="1" ht="23.25" customHeight="1">
      <c r="A93" s="990"/>
      <c r="B93" s="991"/>
      <c r="C93" s="991"/>
      <c r="D93" s="991"/>
      <c r="E93" s="992"/>
      <c r="F93" s="742"/>
      <c r="G93" s="744"/>
      <c r="H93" s="726"/>
      <c r="I93" s="993"/>
      <c r="J93" s="994"/>
      <c r="K93" s="979">
        <f t="shared" si="6"/>
        <v>0</v>
      </c>
      <c r="L93" s="980"/>
      <c r="M93" s="745"/>
      <c r="N93" s="1050" t="s">
        <v>118</v>
      </c>
      <c r="O93" s="1051"/>
      <c r="P93" s="1052"/>
      <c r="Q93" s="985">
        <f>J78-Q89</f>
        <v>0</v>
      </c>
    </row>
    <row r="94" spans="1:21" s="664" customFormat="1" ht="23.25" customHeight="1" thickBot="1">
      <c r="A94" s="987" t="s">
        <v>119</v>
      </c>
      <c r="B94" s="988"/>
      <c r="C94" s="988"/>
      <c r="D94" s="988"/>
      <c r="E94" s="989"/>
      <c r="F94" s="736">
        <f>SUM(F87:F93)</f>
        <v>0</v>
      </c>
      <c r="G94" s="737"/>
      <c r="H94" s="738"/>
      <c r="I94" s="1008">
        <f>SUM(I87:J93)</f>
        <v>0</v>
      </c>
      <c r="J94" s="1010"/>
      <c r="K94" s="1101">
        <f>SUM(K87:L93)</f>
        <v>0</v>
      </c>
      <c r="L94" s="1102"/>
      <c r="M94" s="729"/>
      <c r="N94" s="1053" t="s">
        <v>120</v>
      </c>
      <c r="O94" s="1054"/>
      <c r="P94" s="1055"/>
      <c r="Q94" s="986"/>
    </row>
    <row r="95" spans="1:21" ht="18">
      <c r="A95" s="1099"/>
      <c r="B95" s="1099"/>
      <c r="C95" s="1099"/>
      <c r="D95" s="1099"/>
      <c r="E95" s="1099"/>
      <c r="F95" s="69"/>
      <c r="G95" s="70"/>
      <c r="H95" s="69"/>
      <c r="I95" s="1100"/>
      <c r="J95" s="1100"/>
      <c r="K95" s="1100"/>
      <c r="L95" s="1100"/>
    </row>
    <row r="96" spans="1:21" ht="18">
      <c r="A96" s="1099"/>
      <c r="B96" s="1099"/>
      <c r="C96" s="1099"/>
      <c r="D96" s="1099"/>
      <c r="E96" s="1099"/>
      <c r="F96" s="69"/>
      <c r="G96" s="70"/>
      <c r="H96" s="69"/>
      <c r="I96" s="1100"/>
      <c r="J96" s="1100"/>
      <c r="K96" s="1100"/>
      <c r="L96" s="1100"/>
    </row>
    <row r="97" spans="1:15" ht="18">
      <c r="A97" s="1099"/>
      <c r="B97" s="1099"/>
      <c r="C97" s="1099"/>
      <c r="D97" s="1099"/>
      <c r="E97" s="1099"/>
      <c r="F97" s="69"/>
      <c r="G97" s="70"/>
      <c r="H97" s="69"/>
      <c r="I97" s="1100"/>
      <c r="J97" s="1100"/>
      <c r="K97" s="1100"/>
      <c r="L97" s="1100"/>
    </row>
    <row r="98" spans="1:15">
      <c r="A98" s="11"/>
      <c r="G98" s="71"/>
      <c r="N98" s="20"/>
    </row>
    <row r="99" spans="1:15">
      <c r="A99" s="11"/>
      <c r="G99" s="71"/>
    </row>
    <row r="100" spans="1:15">
      <c r="I100" s="19"/>
    </row>
    <row r="101" spans="1:15">
      <c r="I101" s="19"/>
      <c r="J101" s="19"/>
    </row>
    <row r="102" spans="1:15" ht="15.75">
      <c r="J102" s="19"/>
      <c r="M102" s="18"/>
      <c r="N102" s="18"/>
      <c r="O102" s="18"/>
    </row>
    <row r="103" spans="1:15" ht="15.75">
      <c r="C103" s="22"/>
      <c r="I103" s="18"/>
      <c r="J103" s="19"/>
    </row>
    <row r="104" spans="1:15" ht="15.75">
      <c r="C104" s="22"/>
      <c r="I104" s="21"/>
    </row>
    <row r="105" spans="1:15" ht="15.75">
      <c r="C105" s="22"/>
      <c r="I105" s="18"/>
    </row>
    <row r="107" spans="1:15">
      <c r="I107" s="19"/>
    </row>
    <row r="108" spans="1:15">
      <c r="I108" s="19"/>
    </row>
    <row r="109" spans="1:15">
      <c r="I109" s="19"/>
    </row>
    <row r="110" spans="1:15">
      <c r="I110" s="19"/>
    </row>
    <row r="111" spans="1:15">
      <c r="I111" s="19"/>
      <c r="J111" s="19"/>
    </row>
    <row r="113" spans="2:9" ht="15.75">
      <c r="I113" s="18"/>
    </row>
    <row r="114" spans="2:9" ht="15.75">
      <c r="B114" s="22"/>
      <c r="D114" s="22"/>
      <c r="E114" s="22"/>
      <c r="F114" s="22"/>
      <c r="G114" s="22"/>
      <c r="H114" s="22"/>
      <c r="I114" s="22"/>
    </row>
    <row r="115" spans="2:9" ht="15.75">
      <c r="B115" s="22"/>
      <c r="D115" s="22"/>
      <c r="E115" s="22"/>
      <c r="F115" s="22"/>
      <c r="G115" s="22"/>
      <c r="H115" s="22"/>
      <c r="I115" s="22"/>
    </row>
    <row r="116" spans="2:9" ht="15.75">
      <c r="B116" s="22"/>
      <c r="D116" s="22"/>
      <c r="E116" s="22"/>
      <c r="F116" s="22"/>
      <c r="G116" s="22"/>
      <c r="H116" s="22"/>
      <c r="I116" s="22"/>
    </row>
  </sheetData>
  <sheetProtection algorithmName="SHA-512" hashValue="8Svx/KE/1T9k/DmXQZ9KPuey0iRA5a8ntpME+8RCHrflOdZ/HY9hRVn9ONuO0jKibOC4FFUFOogoGKWAkmjaPA==" saltValue="PoYgFHaqnnD6edgN69EX9w==" spinCount="100000" sheet="1" formatCells="0" formatColumns="0" formatRows="0" insertColumns="0" insertRows="0" insertHyperlinks="0" deleteRows="0"/>
  <mergeCells count="254">
    <mergeCell ref="F1:G1"/>
    <mergeCell ref="H1:V1"/>
    <mergeCell ref="O66:P66"/>
    <mergeCell ref="S77:T77"/>
    <mergeCell ref="S81:T81"/>
    <mergeCell ref="S70:T70"/>
    <mergeCell ref="S71:T71"/>
    <mergeCell ref="S72:T72"/>
    <mergeCell ref="S74:T74"/>
    <mergeCell ref="J2:V2"/>
    <mergeCell ref="O72:P72"/>
    <mergeCell ref="O63:P63"/>
    <mergeCell ref="O58:P58"/>
    <mergeCell ref="O59:P59"/>
    <mergeCell ref="J59:K59"/>
    <mergeCell ref="S78:T78"/>
    <mergeCell ref="R56:T56"/>
    <mergeCell ref="S57:T57"/>
    <mergeCell ref="E62:G62"/>
    <mergeCell ref="D29:E29"/>
    <mergeCell ref="D41:E41"/>
    <mergeCell ref="D42:E42"/>
    <mergeCell ref="H58:I58"/>
    <mergeCell ref="D19:E19"/>
    <mergeCell ref="D13:E13"/>
    <mergeCell ref="D17:E17"/>
    <mergeCell ref="N55:P55"/>
    <mergeCell ref="D12:E12"/>
    <mergeCell ref="D43:E43"/>
    <mergeCell ref="J56:K56"/>
    <mergeCell ref="J54:K54"/>
    <mergeCell ref="O68:P68"/>
    <mergeCell ref="O64:P64"/>
    <mergeCell ref="O65:P65"/>
    <mergeCell ref="A51:D51"/>
    <mergeCell ref="H59:I59"/>
    <mergeCell ref="E66:G66"/>
    <mergeCell ref="H51:I51"/>
    <mergeCell ref="H63:I63"/>
    <mergeCell ref="H65:I65"/>
    <mergeCell ref="E63:G63"/>
    <mergeCell ref="E61:G61"/>
    <mergeCell ref="E60:G60"/>
    <mergeCell ref="E53:I53"/>
    <mergeCell ref="H64:I64"/>
    <mergeCell ref="A61:D61"/>
    <mergeCell ref="H62:I62"/>
    <mergeCell ref="D20:E20"/>
    <mergeCell ref="O71:P71"/>
    <mergeCell ref="J60:K60"/>
    <mergeCell ref="J67:K67"/>
    <mergeCell ref="J62:K62"/>
    <mergeCell ref="J69:K69"/>
    <mergeCell ref="J61:K61"/>
    <mergeCell ref="J68:K68"/>
    <mergeCell ref="O67:P67"/>
    <mergeCell ref="O73:P73"/>
    <mergeCell ref="S58:T58"/>
    <mergeCell ref="S59:T59"/>
    <mergeCell ref="S60:T60"/>
    <mergeCell ref="S61:T61"/>
    <mergeCell ref="S62:T62"/>
    <mergeCell ref="S75:T75"/>
    <mergeCell ref="S83:T83"/>
    <mergeCell ref="N51:O51"/>
    <mergeCell ref="S69:T69"/>
    <mergeCell ref="M53:P53"/>
    <mergeCell ref="S65:T65"/>
    <mergeCell ref="S66:T66"/>
    <mergeCell ref="S67:T67"/>
    <mergeCell ref="S68:T68"/>
    <mergeCell ref="S79:T79"/>
    <mergeCell ref="S73:T73"/>
    <mergeCell ref="N56:P56"/>
    <mergeCell ref="S63:T63"/>
    <mergeCell ref="S64:T64"/>
    <mergeCell ref="O77:P77"/>
    <mergeCell ref="O69:P69"/>
    <mergeCell ref="O60:P60"/>
    <mergeCell ref="O61:P61"/>
    <mergeCell ref="O62:P62"/>
    <mergeCell ref="J63:K63"/>
    <mergeCell ref="J65:K65"/>
    <mergeCell ref="H60:I60"/>
    <mergeCell ref="J66:K66"/>
    <mergeCell ref="J64:K64"/>
    <mergeCell ref="J57:K57"/>
    <mergeCell ref="E72:G72"/>
    <mergeCell ref="E73:G73"/>
    <mergeCell ref="H72:I72"/>
    <mergeCell ref="H73:I73"/>
    <mergeCell ref="H71:I71"/>
    <mergeCell ref="E67:G67"/>
    <mergeCell ref="J73:K73"/>
    <mergeCell ref="H67:I67"/>
    <mergeCell ref="J72:K72"/>
    <mergeCell ref="F85:F86"/>
    <mergeCell ref="G85:G86"/>
    <mergeCell ref="S82:T82"/>
    <mergeCell ref="S80:T80"/>
    <mergeCell ref="J75:K75"/>
    <mergeCell ref="I95:J95"/>
    <mergeCell ref="A92:E92"/>
    <mergeCell ref="A93:E93"/>
    <mergeCell ref="I89:J89"/>
    <mergeCell ref="A90:E90"/>
    <mergeCell ref="A91:E91"/>
    <mergeCell ref="A95:E95"/>
    <mergeCell ref="A89:E89"/>
    <mergeCell ref="H85:H86"/>
    <mergeCell ref="A88:E88"/>
    <mergeCell ref="I87:J87"/>
    <mergeCell ref="O87:P87"/>
    <mergeCell ref="R88:T88"/>
    <mergeCell ref="S87:T87"/>
    <mergeCell ref="S84:T84"/>
    <mergeCell ref="S85:T85"/>
    <mergeCell ref="S86:T86"/>
    <mergeCell ref="A97:E97"/>
    <mergeCell ref="I96:J96"/>
    <mergeCell ref="K96:L96"/>
    <mergeCell ref="E69:G69"/>
    <mergeCell ref="E71:G71"/>
    <mergeCell ref="I94:J94"/>
    <mergeCell ref="A87:E87"/>
    <mergeCell ref="A85:E86"/>
    <mergeCell ref="A96:E96"/>
    <mergeCell ref="K95:L95"/>
    <mergeCell ref="I92:J92"/>
    <mergeCell ref="H75:I75"/>
    <mergeCell ref="J78:K78"/>
    <mergeCell ref="J70:K70"/>
    <mergeCell ref="K89:L89"/>
    <mergeCell ref="K88:L88"/>
    <mergeCell ref="I88:J88"/>
    <mergeCell ref="K85:L86"/>
    <mergeCell ref="I97:J97"/>
    <mergeCell ref="K97:L97"/>
    <mergeCell ref="K94:L94"/>
    <mergeCell ref="K92:L92"/>
    <mergeCell ref="I93:J93"/>
    <mergeCell ref="A94:E94"/>
    <mergeCell ref="A2:B2"/>
    <mergeCell ref="D4:E4"/>
    <mergeCell ref="J58:K58"/>
    <mergeCell ref="D36:E36"/>
    <mergeCell ref="D30:E30"/>
    <mergeCell ref="D14:E14"/>
    <mergeCell ref="D35:E35"/>
    <mergeCell ref="J51:L51"/>
    <mergeCell ref="D38:E38"/>
    <mergeCell ref="D45:E45"/>
    <mergeCell ref="D48:E48"/>
    <mergeCell ref="H54:I54"/>
    <mergeCell ref="F51:G51"/>
    <mergeCell ref="D44:E44"/>
    <mergeCell ref="F2:G2"/>
    <mergeCell ref="D49:E49"/>
    <mergeCell ref="H57:I57"/>
    <mergeCell ref="A57:D57"/>
    <mergeCell ref="J53:K53"/>
    <mergeCell ref="C2:D2"/>
    <mergeCell ref="D33:E33"/>
    <mergeCell ref="D15:E15"/>
    <mergeCell ref="D9:E9"/>
    <mergeCell ref="D11:E11"/>
    <mergeCell ref="D50:E50"/>
    <mergeCell ref="E54:F54"/>
    <mergeCell ref="A58:D59"/>
    <mergeCell ref="D23:E23"/>
    <mergeCell ref="D21:E21"/>
    <mergeCell ref="E59:G59"/>
    <mergeCell ref="E58:G58"/>
    <mergeCell ref="D47:E47"/>
    <mergeCell ref="D22:E22"/>
    <mergeCell ref="E56:I56"/>
    <mergeCell ref="E57:G57"/>
    <mergeCell ref="D25:E25"/>
    <mergeCell ref="D26:E26"/>
    <mergeCell ref="D27:E27"/>
    <mergeCell ref="D34:E34"/>
    <mergeCell ref="D39:E39"/>
    <mergeCell ref="P51:Q51"/>
    <mergeCell ref="O57:P57"/>
    <mergeCell ref="Q93:Q94"/>
    <mergeCell ref="I90:J90"/>
    <mergeCell ref="K90:L90"/>
    <mergeCell ref="I91:J91"/>
    <mergeCell ref="K91:L91"/>
    <mergeCell ref="J74:K74"/>
    <mergeCell ref="N93:P93"/>
    <mergeCell ref="K93:L93"/>
    <mergeCell ref="N90:Q92"/>
    <mergeCell ref="O86:P86"/>
    <mergeCell ref="H74:I74"/>
    <mergeCell ref="J77:K77"/>
    <mergeCell ref="N94:P94"/>
    <mergeCell ref="I85:J86"/>
    <mergeCell ref="N89:P89"/>
    <mergeCell ref="O80:P80"/>
    <mergeCell ref="O79:P79"/>
    <mergeCell ref="O78:P78"/>
    <mergeCell ref="E78:I78"/>
    <mergeCell ref="N88:P88"/>
    <mergeCell ref="O85:P85"/>
    <mergeCell ref="K87:L87"/>
    <mergeCell ref="M54:P54"/>
    <mergeCell ref="O84:P84"/>
    <mergeCell ref="O83:P83"/>
    <mergeCell ref="E81:I81"/>
    <mergeCell ref="J81:K81"/>
    <mergeCell ref="E83:I83"/>
    <mergeCell ref="A84:L84"/>
    <mergeCell ref="E74:G74"/>
    <mergeCell ref="H77:I77"/>
    <mergeCell ref="E77:G77"/>
    <mergeCell ref="E64:G64"/>
    <mergeCell ref="E65:G65"/>
    <mergeCell ref="E68:G68"/>
    <mergeCell ref="O82:P82"/>
    <mergeCell ref="O70:P70"/>
    <mergeCell ref="O75:P75"/>
    <mergeCell ref="O81:P81"/>
    <mergeCell ref="O74:P74"/>
    <mergeCell ref="J71:K71"/>
    <mergeCell ref="H66:I66"/>
    <mergeCell ref="E70:G70"/>
    <mergeCell ref="H68:I68"/>
    <mergeCell ref="H70:I70"/>
    <mergeCell ref="H69:I69"/>
    <mergeCell ref="W2:W3"/>
    <mergeCell ref="T51:U51"/>
    <mergeCell ref="V51:W51"/>
    <mergeCell ref="E76:G76"/>
    <mergeCell ref="H76:I76"/>
    <mergeCell ref="J76:K76"/>
    <mergeCell ref="D37:E37"/>
    <mergeCell ref="D3:E3"/>
    <mergeCell ref="D32:E32"/>
    <mergeCell ref="D31:E31"/>
    <mergeCell ref="D5:E5"/>
    <mergeCell ref="D6:E6"/>
    <mergeCell ref="D7:E7"/>
    <mergeCell ref="D8:E8"/>
    <mergeCell ref="D10:E10"/>
    <mergeCell ref="D16:E16"/>
    <mergeCell ref="D18:E18"/>
    <mergeCell ref="D24:E24"/>
    <mergeCell ref="D28:E28"/>
    <mergeCell ref="D40:E40"/>
    <mergeCell ref="D46:E46"/>
    <mergeCell ref="E75:G75"/>
    <mergeCell ref="H2:I2"/>
    <mergeCell ref="H61:I61"/>
  </mergeCells>
  <phoneticPr fontId="0" type="noConversion"/>
  <dataValidations count="1">
    <dataValidation type="list" allowBlank="1" showInputMessage="1" showErrorMessage="1" sqref="C4:C49" xr:uid="{00000000-0002-0000-0C00-000000000000}">
      <formula1>$Y$1:$Y$3</formula1>
    </dataValidation>
  </dataValidations>
  <hyperlinks>
    <hyperlink ref="H3" location="Glossaire!A5" display="Cotisations" xr:uid="{00000000-0004-0000-0C00-000000000000}"/>
    <hyperlink ref="I3" location="Glossaire!A6" display="Autres" xr:uid="{00000000-0004-0000-0C00-000001000000}"/>
    <hyperlink ref="M3" location="Glossaire!A11" display="Dépenses de bureau" xr:uid="{00000000-0004-0000-0C00-000002000000}"/>
    <hyperlink ref="O3" location="Glossaire!A13" display="Dépenses de l'exécutif" xr:uid="{00000000-0004-0000-0C00-000003000000}"/>
    <hyperlink ref="P3" location="Glossaire!A14" display="Négociations" xr:uid="{00000000-0004-0000-0C00-000004000000}"/>
    <hyperlink ref="Q3" location="Glossaire!A15" display="Griefs et arbitrages" xr:uid="{00000000-0004-0000-0C00-000005000000}"/>
    <hyperlink ref="S3" location="Glossaire!A17" display="Congrès et conférences" xr:uid="{00000000-0004-0000-0C00-000006000000}"/>
    <hyperlink ref="V3" location="Glossaire!A20" display="Autres" xr:uid="{00000000-0004-0000-0C00-000007000000}"/>
    <hyperlink ref="J3" location="Glossaire!A8" display="Capitation du SCFP" xr:uid="{00000000-0004-0000-0C00-000008000000}"/>
    <hyperlink ref="L3" location="Glossaire!A10" display="Salaires" xr:uid="{00000000-0004-0000-0C00-000009000000}"/>
    <hyperlink ref="N3" location="Glossaire!A12" display="Achats spéciaux" xr:uid="{00000000-0004-0000-0C00-00000A000000}"/>
    <hyperlink ref="T3" location="Glossaire!A18" display="Formation" xr:uid="{00000000-0004-0000-0C00-00000B000000}"/>
    <hyperlink ref="U3" location="Glossaire!A19" display="Contributions      et dons" xr:uid="{00000000-0004-0000-0C00-00000C000000}"/>
    <hyperlink ref="R3" location="Glossaire!A16" display="Autres comités" xr:uid="{00000000-0004-0000-0C00-00000D000000}"/>
    <hyperlink ref="K3" location="Glossaire!A9" display="Droits d'adhésion" xr:uid="{00000000-0004-0000-0C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FF00"/>
  </sheetPr>
  <dimension ref="A1:BW125"/>
  <sheetViews>
    <sheetView showGridLines="0" showZeros="0" topLeftCell="A4" zoomScale="75" zoomScaleNormal="75" workbookViewId="0">
      <selection activeCell="L25" sqref="L25"/>
    </sheetView>
  </sheetViews>
  <sheetFormatPr defaultColWidth="9.140625" defaultRowHeight="12.75"/>
  <cols>
    <col min="1" max="1" width="12.140625" style="457" customWidth="1"/>
    <col min="2" max="2" width="18.7109375" style="457" customWidth="1"/>
    <col min="3" max="3" width="12.140625" style="457" customWidth="1"/>
    <col min="4" max="4" width="32.42578125" style="457" customWidth="1"/>
    <col min="5" max="5" width="15.85546875" style="457" customWidth="1"/>
    <col min="6" max="6" width="13.7109375" style="457" customWidth="1"/>
    <col min="7" max="7" width="19.28515625" style="457" customWidth="1"/>
    <col min="8" max="8" width="20.5703125" style="457" customWidth="1"/>
    <col min="9" max="9" width="13.7109375" style="457" customWidth="1"/>
    <col min="10" max="10" width="16.85546875" style="34" customWidth="1"/>
    <col min="11" max="11" width="16.7109375" style="457" customWidth="1"/>
    <col min="12" max="12" width="16.85546875" style="457" customWidth="1"/>
    <col min="13" max="13" width="18.7109375" style="457" customWidth="1"/>
    <col min="14" max="14" width="14.5703125" style="457" customWidth="1"/>
    <col min="15" max="15" width="18.28515625" style="457" customWidth="1"/>
    <col min="16" max="17" width="15.5703125" style="457" customWidth="1"/>
    <col min="18" max="19" width="10.28515625" style="457" bestFit="1" customWidth="1"/>
    <col min="20" max="20" width="9.140625" style="3"/>
    <col min="21" max="21" width="12.42578125" style="3" customWidth="1"/>
    <col min="22" max="16384" width="9.140625" style="3"/>
  </cols>
  <sheetData>
    <row r="1" spans="1:19" ht="38.25" customHeight="1" thickBot="1">
      <c r="B1" s="547"/>
      <c r="C1" s="547"/>
      <c r="D1" s="1240" t="s">
        <v>135</v>
      </c>
      <c r="E1" s="1240"/>
      <c r="F1" s="1240"/>
      <c r="G1" s="1240"/>
      <c r="H1" s="1240"/>
      <c r="I1" s="1240"/>
      <c r="J1" s="1240"/>
      <c r="K1" s="1240"/>
      <c r="L1" s="1240"/>
      <c r="M1" s="1240"/>
    </row>
    <row r="2" spans="1:19" ht="21.75" customHeight="1" thickBot="1">
      <c r="A2" s="548"/>
      <c r="B2" s="548"/>
      <c r="C2" s="548"/>
      <c r="D2" s="548"/>
      <c r="E2" s="548"/>
      <c r="F2" s="548"/>
      <c r="G2" s="1213" t="s">
        <v>57</v>
      </c>
      <c r="H2" s="1214"/>
      <c r="I2" s="1213" t="s">
        <v>136</v>
      </c>
      <c r="J2" s="1214"/>
      <c r="K2" s="1213" t="s">
        <v>134</v>
      </c>
      <c r="L2" s="1247"/>
      <c r="M2" s="1214"/>
      <c r="O2" s="1321" t="s">
        <v>137</v>
      </c>
      <c r="P2" s="1322"/>
      <c r="Q2" s="1322"/>
      <c r="R2" s="1322"/>
      <c r="S2" s="1323"/>
    </row>
    <row r="3" spans="1:19" ht="21.75" customHeight="1" thickBot="1">
      <c r="A3" s="548"/>
      <c r="B3" s="548"/>
      <c r="C3" s="548"/>
      <c r="D3" s="548"/>
      <c r="E3" s="548"/>
      <c r="F3" s="548"/>
      <c r="J3" s="457"/>
      <c r="O3" s="1324"/>
      <c r="P3" s="1325"/>
      <c r="Q3" s="1325"/>
      <c r="R3" s="1325"/>
      <c r="S3" s="1326"/>
    </row>
    <row r="4" spans="1:19" ht="41.25" customHeight="1" thickBot="1">
      <c r="A4" s="549"/>
      <c r="B4" s="1362" t="s">
        <v>84</v>
      </c>
      <c r="C4" s="1363"/>
      <c r="D4" s="550">
        <f>'POUR DEBUTER'!J3</f>
        <v>0</v>
      </c>
      <c r="E4" s="36"/>
      <c r="F4" s="1255" t="s">
        <v>138</v>
      </c>
      <c r="G4" s="1256"/>
      <c r="H4" s="1256"/>
      <c r="I4" s="1256"/>
      <c r="J4" s="1256"/>
      <c r="K4" s="1257"/>
      <c r="L4" s="1205">
        <f>Jan!J56</f>
        <v>0</v>
      </c>
      <c r="M4" s="1206"/>
      <c r="O4" s="1327"/>
      <c r="P4" s="1328"/>
      <c r="Q4" s="1328"/>
      <c r="R4" s="1328"/>
      <c r="S4" s="1329"/>
    </row>
    <row r="5" spans="1:19" ht="24.95" customHeight="1" thickBot="1">
      <c r="A5" s="36"/>
      <c r="B5" s="1349" t="s">
        <v>139</v>
      </c>
      <c r="C5" s="1350"/>
      <c r="D5" s="551">
        <f>'POUR DEBUTER'!J6</f>
        <v>0</v>
      </c>
      <c r="E5" s="36"/>
      <c r="F5" s="1351" t="s">
        <v>140</v>
      </c>
      <c r="G5" s="1352"/>
      <c r="H5" s="1352"/>
      <c r="I5" s="1352"/>
      <c r="J5" s="1352"/>
      <c r="K5" s="1353"/>
      <c r="L5" s="552" t="s">
        <v>141</v>
      </c>
      <c r="M5" s="553" t="s">
        <v>142</v>
      </c>
    </row>
    <row r="6" spans="1:19" ht="24.95" customHeight="1" thickBot="1">
      <c r="A6" s="36"/>
      <c r="B6" s="36"/>
      <c r="C6" s="36"/>
      <c r="D6" s="36"/>
      <c r="E6" s="36"/>
      <c r="F6" s="1354"/>
      <c r="G6" s="1355"/>
      <c r="H6" s="1355"/>
      <c r="I6" s="1355"/>
      <c r="J6" s="1355"/>
      <c r="K6" s="1356"/>
      <c r="L6" s="554"/>
      <c r="M6" s="555"/>
    </row>
    <row r="7" spans="1:19" ht="29.25" customHeight="1" thickBot="1">
      <c r="A7" s="1248" t="s">
        <v>143</v>
      </c>
      <c r="B7" s="1249"/>
      <c r="C7" s="1249"/>
      <c r="D7" s="1249"/>
      <c r="E7" s="1249"/>
      <c r="F7" s="1249"/>
      <c r="G7" s="1249"/>
      <c r="H7" s="1249"/>
      <c r="I7" s="1249"/>
      <c r="J7" s="1249"/>
      <c r="K7" s="1249"/>
      <c r="L7" s="1249"/>
      <c r="M7" s="1249"/>
      <c r="N7" s="1249"/>
      <c r="O7" s="1249"/>
      <c r="P7" s="1249"/>
      <c r="Q7" s="1249"/>
      <c r="R7" s="1249"/>
      <c r="S7" s="1250"/>
    </row>
    <row r="8" spans="1:19" ht="24.95" customHeight="1" thickBot="1">
      <c r="A8" s="1260" t="s">
        <v>144</v>
      </c>
      <c r="B8" s="1357" t="s">
        <v>59</v>
      </c>
      <c r="C8" s="1358"/>
      <c r="D8" s="1344" t="s">
        <v>60</v>
      </c>
      <c r="E8" s="1345"/>
      <c r="F8" s="1345"/>
      <c r="G8" s="1345"/>
      <c r="H8" s="1345"/>
      <c r="I8" s="1345"/>
      <c r="J8" s="1345"/>
      <c r="K8" s="1345"/>
      <c r="L8" s="1345"/>
      <c r="M8" s="1345"/>
      <c r="N8" s="1345"/>
      <c r="O8" s="1345"/>
      <c r="P8" s="1346"/>
      <c r="Q8" s="765"/>
      <c r="R8" s="1251" t="s">
        <v>145</v>
      </c>
      <c r="S8" s="1252"/>
    </row>
    <row r="9" spans="1:19" ht="50.1" customHeight="1" thickBot="1">
      <c r="A9" s="1261"/>
      <c r="B9" s="556" t="s">
        <v>69</v>
      </c>
      <c r="C9" s="557" t="s">
        <v>70</v>
      </c>
      <c r="D9" s="558" t="s">
        <v>71</v>
      </c>
      <c r="E9" s="559" t="s">
        <v>146</v>
      </c>
      <c r="F9" s="559" t="s">
        <v>73</v>
      </c>
      <c r="G9" s="559" t="s">
        <v>74</v>
      </c>
      <c r="H9" s="559" t="s">
        <v>75</v>
      </c>
      <c r="I9" s="559" t="s">
        <v>76</v>
      </c>
      <c r="J9" s="559" t="s">
        <v>77</v>
      </c>
      <c r="K9" s="559" t="s">
        <v>78</v>
      </c>
      <c r="L9" s="559" t="s">
        <v>79</v>
      </c>
      <c r="M9" s="559" t="s">
        <v>80</v>
      </c>
      <c r="N9" s="559" t="s">
        <v>81</v>
      </c>
      <c r="O9" s="559" t="s">
        <v>105</v>
      </c>
      <c r="P9" s="560" t="s">
        <v>70</v>
      </c>
      <c r="Q9" s="777" t="s">
        <v>147</v>
      </c>
      <c r="R9" s="561" t="s">
        <v>141</v>
      </c>
      <c r="S9" s="562" t="s">
        <v>142</v>
      </c>
    </row>
    <row r="10" spans="1:19" ht="30" customHeight="1">
      <c r="A10" s="563" t="s">
        <v>148</v>
      </c>
      <c r="B10" s="564">
        <f>Jan!H50</f>
        <v>0</v>
      </c>
      <c r="C10" s="565">
        <f>Jan!I50</f>
        <v>0</v>
      </c>
      <c r="D10" s="564">
        <f>Jan!J50</f>
        <v>0</v>
      </c>
      <c r="E10" s="566">
        <f>Jan!K50</f>
        <v>0</v>
      </c>
      <c r="F10" s="566">
        <f>Jan!L50</f>
        <v>0</v>
      </c>
      <c r="G10" s="566">
        <f>Jan!M50</f>
        <v>0</v>
      </c>
      <c r="H10" s="566">
        <f>Jan!N50</f>
        <v>0</v>
      </c>
      <c r="I10" s="566">
        <f>Jan!O50</f>
        <v>0</v>
      </c>
      <c r="J10" s="566">
        <f>Jan!P50</f>
        <v>0</v>
      </c>
      <c r="K10" s="566">
        <f>Jan!Q50</f>
        <v>0</v>
      </c>
      <c r="L10" s="566">
        <f>Jan!R50</f>
        <v>0</v>
      </c>
      <c r="M10" s="566">
        <f>Jan!S50</f>
        <v>0</v>
      </c>
      <c r="N10" s="566">
        <f>Jan!T50</f>
        <v>0</v>
      </c>
      <c r="O10" s="566">
        <f>Jan!U50</f>
        <v>0</v>
      </c>
      <c r="P10" s="567">
        <f>Jan!V50</f>
        <v>0</v>
      </c>
      <c r="Q10" s="567">
        <f>Jan!W50</f>
        <v>0</v>
      </c>
      <c r="R10" s="568">
        <f>Jan!G54</f>
        <v>0</v>
      </c>
      <c r="S10" s="569">
        <f>Jan!J54</f>
        <v>0</v>
      </c>
    </row>
    <row r="11" spans="1:19" ht="30" customHeight="1">
      <c r="A11" s="570" t="s">
        <v>149</v>
      </c>
      <c r="B11" s="571">
        <f>Fév!H50</f>
        <v>0</v>
      </c>
      <c r="C11" s="572">
        <f>Fév!I50</f>
        <v>0</v>
      </c>
      <c r="D11" s="571">
        <f>Fév!J50</f>
        <v>0</v>
      </c>
      <c r="E11" s="573">
        <f>Fév!K50</f>
        <v>0</v>
      </c>
      <c r="F11" s="573">
        <f>Fév!L50</f>
        <v>0</v>
      </c>
      <c r="G11" s="573">
        <f>Fév!M50</f>
        <v>0</v>
      </c>
      <c r="H11" s="573">
        <f>Fév!N50</f>
        <v>0</v>
      </c>
      <c r="I11" s="573">
        <f>Fév!O50</f>
        <v>0</v>
      </c>
      <c r="J11" s="573">
        <f>Fév!P50</f>
        <v>0</v>
      </c>
      <c r="K11" s="573">
        <f>Fév!Q50</f>
        <v>0</v>
      </c>
      <c r="L11" s="573">
        <f>Fév!R50</f>
        <v>0</v>
      </c>
      <c r="M11" s="573">
        <f>Fév!S50</f>
        <v>0</v>
      </c>
      <c r="N11" s="573">
        <f>Fév!T50</f>
        <v>0</v>
      </c>
      <c r="O11" s="573">
        <f>Fév!U50</f>
        <v>0</v>
      </c>
      <c r="P11" s="574">
        <f>Fév!V50</f>
        <v>0</v>
      </c>
      <c r="Q11" s="574">
        <f>Fév!W50</f>
        <v>0</v>
      </c>
      <c r="R11" s="575">
        <f>Fév!G54</f>
        <v>0</v>
      </c>
      <c r="S11" s="576">
        <f>Fév!J54</f>
        <v>0</v>
      </c>
    </row>
    <row r="12" spans="1:19" ht="30" customHeight="1" thickBot="1">
      <c r="A12" s="577" t="s">
        <v>124</v>
      </c>
      <c r="B12" s="571">
        <f>Mars!H50</f>
        <v>0</v>
      </c>
      <c r="C12" s="572">
        <f>Mars!I50</f>
        <v>0</v>
      </c>
      <c r="D12" s="571">
        <f>Mars!J50</f>
        <v>0</v>
      </c>
      <c r="E12" s="573">
        <f>Mars!K50</f>
        <v>0</v>
      </c>
      <c r="F12" s="573">
        <f>Mars!L50</f>
        <v>0</v>
      </c>
      <c r="G12" s="573">
        <f>Mars!M50</f>
        <v>0</v>
      </c>
      <c r="H12" s="573">
        <f>Mars!N50</f>
        <v>0</v>
      </c>
      <c r="I12" s="573">
        <f>Mars!O50</f>
        <v>0</v>
      </c>
      <c r="J12" s="573">
        <f>Mars!P50</f>
        <v>0</v>
      </c>
      <c r="K12" s="573">
        <f>Mars!Q50</f>
        <v>0</v>
      </c>
      <c r="L12" s="573">
        <f>Mars!R50</f>
        <v>0</v>
      </c>
      <c r="M12" s="573">
        <f>Mars!S50</f>
        <v>0</v>
      </c>
      <c r="N12" s="573">
        <f>Mars!T50</f>
        <v>0</v>
      </c>
      <c r="O12" s="573">
        <f>Mars!U50</f>
        <v>0</v>
      </c>
      <c r="P12" s="574">
        <f>Mars!V50</f>
        <v>0</v>
      </c>
      <c r="Q12" s="574">
        <f>Mars!W50</f>
        <v>0</v>
      </c>
      <c r="R12" s="575">
        <f>Mars!G54</f>
        <v>0</v>
      </c>
      <c r="S12" s="576">
        <f>Mars!J54</f>
        <v>0</v>
      </c>
    </row>
    <row r="13" spans="1:19" ht="30" customHeight="1">
      <c r="A13" s="578" t="s">
        <v>125</v>
      </c>
      <c r="B13" s="571">
        <f>Avril!H50</f>
        <v>0</v>
      </c>
      <c r="C13" s="572">
        <f>Avril!I50</f>
        <v>0</v>
      </c>
      <c r="D13" s="571">
        <f>Avril!J50</f>
        <v>0</v>
      </c>
      <c r="E13" s="573">
        <f>Avril!K50</f>
        <v>0</v>
      </c>
      <c r="F13" s="573">
        <f>Avril!L50</f>
        <v>0</v>
      </c>
      <c r="G13" s="573">
        <f>Avril!M50</f>
        <v>0</v>
      </c>
      <c r="H13" s="573">
        <f>Avril!N50</f>
        <v>0</v>
      </c>
      <c r="I13" s="573">
        <f>Avril!O50</f>
        <v>0</v>
      </c>
      <c r="J13" s="573">
        <f>Avril!P50</f>
        <v>0</v>
      </c>
      <c r="K13" s="573">
        <f>Avril!Q50</f>
        <v>0</v>
      </c>
      <c r="L13" s="573">
        <f>Avril!R50</f>
        <v>0</v>
      </c>
      <c r="M13" s="573">
        <f>Avril!S50</f>
        <v>0</v>
      </c>
      <c r="N13" s="573">
        <f>Avril!T50</f>
        <v>0</v>
      </c>
      <c r="O13" s="573">
        <f>Avril!U50</f>
        <v>0</v>
      </c>
      <c r="P13" s="574">
        <f>Avril!V50</f>
        <v>0</v>
      </c>
      <c r="Q13" s="574">
        <f>Avril!W50</f>
        <v>0</v>
      </c>
      <c r="R13" s="575">
        <f>Avril!G54</f>
        <v>0</v>
      </c>
      <c r="S13" s="576">
        <f>Avril!J54</f>
        <v>0</v>
      </c>
    </row>
    <row r="14" spans="1:19" ht="30" customHeight="1">
      <c r="A14" s="570" t="s">
        <v>127</v>
      </c>
      <c r="B14" s="571">
        <f>Mai!H50</f>
        <v>0</v>
      </c>
      <c r="C14" s="572">
        <f>Mai!I50</f>
        <v>0</v>
      </c>
      <c r="D14" s="571">
        <f>Mai!J50</f>
        <v>0</v>
      </c>
      <c r="E14" s="573">
        <f>Mai!K50</f>
        <v>0</v>
      </c>
      <c r="F14" s="573">
        <f>Mai!L50</f>
        <v>0</v>
      </c>
      <c r="G14" s="573">
        <f>Mai!M50</f>
        <v>0</v>
      </c>
      <c r="H14" s="573">
        <f>Mai!N50</f>
        <v>0</v>
      </c>
      <c r="I14" s="573">
        <f>Mai!O50</f>
        <v>0</v>
      </c>
      <c r="J14" s="573">
        <f>Mai!P50</f>
        <v>0</v>
      </c>
      <c r="K14" s="573">
        <f>Mai!Q50</f>
        <v>0</v>
      </c>
      <c r="L14" s="573">
        <f>Mai!R50</f>
        <v>0</v>
      </c>
      <c r="M14" s="573">
        <f>Mai!S50</f>
        <v>0</v>
      </c>
      <c r="N14" s="573">
        <f>Mai!T50</f>
        <v>0</v>
      </c>
      <c r="O14" s="573">
        <f>Mai!U50</f>
        <v>0</v>
      </c>
      <c r="P14" s="574">
        <f>Mai!V50</f>
        <v>0</v>
      </c>
      <c r="Q14" s="574">
        <f>Mai!W50</f>
        <v>0</v>
      </c>
      <c r="R14" s="575">
        <f>Mai!G54</f>
        <v>0</v>
      </c>
      <c r="S14" s="576">
        <f>Mai!J54</f>
        <v>0</v>
      </c>
    </row>
    <row r="15" spans="1:19" ht="30" customHeight="1" thickBot="1">
      <c r="A15" s="579" t="s">
        <v>128</v>
      </c>
      <c r="B15" s="571">
        <f>Juin!H50</f>
        <v>0</v>
      </c>
      <c r="C15" s="572">
        <f>Juin!I50</f>
        <v>0</v>
      </c>
      <c r="D15" s="571">
        <f>Juin!J50</f>
        <v>0</v>
      </c>
      <c r="E15" s="573">
        <f>Juin!K50</f>
        <v>0</v>
      </c>
      <c r="F15" s="573">
        <f>Juin!L50</f>
        <v>0</v>
      </c>
      <c r="G15" s="573">
        <f>Juin!M50</f>
        <v>0</v>
      </c>
      <c r="H15" s="573">
        <f>Juin!N50</f>
        <v>0</v>
      </c>
      <c r="I15" s="573">
        <f>Juin!O50</f>
        <v>0</v>
      </c>
      <c r="J15" s="573">
        <f>Juin!P50</f>
        <v>0</v>
      </c>
      <c r="K15" s="573">
        <f>Juin!Q50</f>
        <v>0</v>
      </c>
      <c r="L15" s="573">
        <f>Juin!R50</f>
        <v>0</v>
      </c>
      <c r="M15" s="573">
        <f>Juin!S50</f>
        <v>0</v>
      </c>
      <c r="N15" s="573">
        <f>Juin!T50</f>
        <v>0</v>
      </c>
      <c r="O15" s="573">
        <f>Juin!U50</f>
        <v>0</v>
      </c>
      <c r="P15" s="574">
        <f>Juin!V50</f>
        <v>0</v>
      </c>
      <c r="Q15" s="574">
        <f>Juin!W50</f>
        <v>0</v>
      </c>
      <c r="R15" s="575">
        <f>Juin!G54</f>
        <v>0</v>
      </c>
      <c r="S15" s="576">
        <f>Juin!J54</f>
        <v>0</v>
      </c>
    </row>
    <row r="16" spans="1:19" ht="30" customHeight="1">
      <c r="A16" s="563" t="s">
        <v>129</v>
      </c>
      <c r="B16" s="571">
        <f>Juillet!H50</f>
        <v>0</v>
      </c>
      <c r="C16" s="572">
        <f>Juillet!I50</f>
        <v>0</v>
      </c>
      <c r="D16" s="571">
        <f>Juillet!J50</f>
        <v>0</v>
      </c>
      <c r="E16" s="573">
        <f>Juillet!K50</f>
        <v>0</v>
      </c>
      <c r="F16" s="573">
        <f>Juillet!L50</f>
        <v>0</v>
      </c>
      <c r="G16" s="573">
        <f>Juillet!M50</f>
        <v>0</v>
      </c>
      <c r="H16" s="573">
        <f>Juillet!N50</f>
        <v>0</v>
      </c>
      <c r="I16" s="573">
        <f>Juillet!O50</f>
        <v>0</v>
      </c>
      <c r="J16" s="573">
        <f>Juillet!P50</f>
        <v>0</v>
      </c>
      <c r="K16" s="573">
        <f>Juillet!Q50</f>
        <v>0</v>
      </c>
      <c r="L16" s="573">
        <f>Juillet!R50</f>
        <v>0</v>
      </c>
      <c r="M16" s="573">
        <f>Juillet!S50</f>
        <v>0</v>
      </c>
      <c r="N16" s="573">
        <f>Juillet!T50</f>
        <v>0</v>
      </c>
      <c r="O16" s="573">
        <f>Juillet!U50</f>
        <v>0</v>
      </c>
      <c r="P16" s="574">
        <f>Juillet!V50</f>
        <v>0</v>
      </c>
      <c r="Q16" s="574">
        <f>Juillet!W50</f>
        <v>0</v>
      </c>
      <c r="R16" s="575">
        <f>Juillet!G54</f>
        <v>0</v>
      </c>
      <c r="S16" s="576">
        <f>Juillet!J54</f>
        <v>0</v>
      </c>
    </row>
    <row r="17" spans="1:75" ht="30" customHeight="1">
      <c r="A17" s="570" t="s">
        <v>130</v>
      </c>
      <c r="B17" s="571">
        <f>Août!H50</f>
        <v>0</v>
      </c>
      <c r="C17" s="572">
        <f>Août!I50</f>
        <v>0</v>
      </c>
      <c r="D17" s="571">
        <f>Août!J50</f>
        <v>0</v>
      </c>
      <c r="E17" s="573">
        <f>Août!K50</f>
        <v>0</v>
      </c>
      <c r="F17" s="573">
        <f>Août!L50</f>
        <v>0</v>
      </c>
      <c r="G17" s="573">
        <f>Août!M50</f>
        <v>0</v>
      </c>
      <c r="H17" s="573">
        <f>Août!N50</f>
        <v>0</v>
      </c>
      <c r="I17" s="573">
        <f>Août!O50</f>
        <v>0</v>
      </c>
      <c r="J17" s="573">
        <f>Août!P50</f>
        <v>0</v>
      </c>
      <c r="K17" s="573">
        <f>Août!Q50</f>
        <v>0</v>
      </c>
      <c r="L17" s="573">
        <f>Août!R50</f>
        <v>0</v>
      </c>
      <c r="M17" s="573">
        <f>Août!S50</f>
        <v>0</v>
      </c>
      <c r="N17" s="573">
        <f>Août!T50</f>
        <v>0</v>
      </c>
      <c r="O17" s="573">
        <f>Août!U50</f>
        <v>0</v>
      </c>
      <c r="P17" s="574">
        <f>Août!V50</f>
        <v>0</v>
      </c>
      <c r="Q17" s="574">
        <f>Août!W50</f>
        <v>0</v>
      </c>
      <c r="R17" s="575">
        <f>Août!G54</f>
        <v>0</v>
      </c>
      <c r="S17" s="576">
        <f>Août!J54</f>
        <v>0</v>
      </c>
    </row>
    <row r="18" spans="1:75" ht="30" customHeight="1" thickBot="1">
      <c r="A18" s="577" t="s">
        <v>150</v>
      </c>
      <c r="B18" s="571">
        <f>Sept!H50</f>
        <v>0</v>
      </c>
      <c r="C18" s="572">
        <f>Sept!I50</f>
        <v>0</v>
      </c>
      <c r="D18" s="571">
        <f>Sept!J50</f>
        <v>0</v>
      </c>
      <c r="E18" s="573">
        <f>Sept!K50</f>
        <v>0</v>
      </c>
      <c r="F18" s="573">
        <f>Sept!L50</f>
        <v>0</v>
      </c>
      <c r="G18" s="573">
        <f>Sept!M50</f>
        <v>0</v>
      </c>
      <c r="H18" s="573">
        <f>Sept!N50</f>
        <v>0</v>
      </c>
      <c r="I18" s="573">
        <f>Sept!O50</f>
        <v>0</v>
      </c>
      <c r="J18" s="573">
        <f>Sept!P50</f>
        <v>0</v>
      </c>
      <c r="K18" s="573">
        <f>Sept!Q50</f>
        <v>0</v>
      </c>
      <c r="L18" s="573">
        <f>Sept!R50</f>
        <v>0</v>
      </c>
      <c r="M18" s="573">
        <f>Sept!S50</f>
        <v>0</v>
      </c>
      <c r="N18" s="573">
        <f>Sept!T50</f>
        <v>0</v>
      </c>
      <c r="O18" s="573">
        <f>Sept!U50</f>
        <v>0</v>
      </c>
      <c r="P18" s="574">
        <f>Sept!V50</f>
        <v>0</v>
      </c>
      <c r="Q18" s="574">
        <f>Sept!W50</f>
        <v>0</v>
      </c>
      <c r="R18" s="575">
        <f>Sept!G54</f>
        <v>0</v>
      </c>
      <c r="S18" s="576">
        <f>Sept!J54</f>
        <v>0</v>
      </c>
    </row>
    <row r="19" spans="1:75" ht="30" customHeight="1">
      <c r="A19" s="578" t="s">
        <v>151</v>
      </c>
      <c r="B19" s="571">
        <f>Oct!H50</f>
        <v>0</v>
      </c>
      <c r="C19" s="572">
        <f>Oct!I50</f>
        <v>0</v>
      </c>
      <c r="D19" s="571">
        <f>Oct!J50</f>
        <v>0</v>
      </c>
      <c r="E19" s="573">
        <f>Oct!K50</f>
        <v>0</v>
      </c>
      <c r="F19" s="573">
        <f>Oct!L50</f>
        <v>0</v>
      </c>
      <c r="G19" s="573">
        <f>Oct!M50</f>
        <v>0</v>
      </c>
      <c r="H19" s="573">
        <f>Oct!N50</f>
        <v>0</v>
      </c>
      <c r="I19" s="573">
        <f>Oct!O50</f>
        <v>0</v>
      </c>
      <c r="J19" s="573">
        <f>Oct!P50</f>
        <v>0</v>
      </c>
      <c r="K19" s="573">
        <f>Oct!Q50</f>
        <v>0</v>
      </c>
      <c r="L19" s="573">
        <f>Oct!R50</f>
        <v>0</v>
      </c>
      <c r="M19" s="573">
        <f>Oct!S50</f>
        <v>0</v>
      </c>
      <c r="N19" s="573">
        <f>Oct!T50</f>
        <v>0</v>
      </c>
      <c r="O19" s="573">
        <f>Oct!U50</f>
        <v>0</v>
      </c>
      <c r="P19" s="574">
        <f>Oct!V50</f>
        <v>0</v>
      </c>
      <c r="Q19" s="574">
        <f>Oct!W50</f>
        <v>0</v>
      </c>
      <c r="R19" s="575">
        <f>Oct!G54</f>
        <v>0</v>
      </c>
      <c r="S19" s="576">
        <f>Oct!J54</f>
        <v>0</v>
      </c>
    </row>
    <row r="20" spans="1:75" ht="30" customHeight="1">
      <c r="A20" s="570" t="s">
        <v>152</v>
      </c>
      <c r="B20" s="571">
        <f>Nov!H50</f>
        <v>0</v>
      </c>
      <c r="C20" s="572">
        <f>Nov!I50</f>
        <v>0</v>
      </c>
      <c r="D20" s="571">
        <f>Nov!J50</f>
        <v>0</v>
      </c>
      <c r="E20" s="573">
        <f>Nov!K50</f>
        <v>0</v>
      </c>
      <c r="F20" s="573">
        <f>Nov!L50</f>
        <v>0</v>
      </c>
      <c r="G20" s="573">
        <f>Nov!M50</f>
        <v>0</v>
      </c>
      <c r="H20" s="573">
        <f>Nov!N50</f>
        <v>0</v>
      </c>
      <c r="I20" s="573">
        <f>Nov!O50</f>
        <v>0</v>
      </c>
      <c r="J20" s="573">
        <f>Nov!P50</f>
        <v>0</v>
      </c>
      <c r="K20" s="573">
        <f>Nov!Q50</f>
        <v>0</v>
      </c>
      <c r="L20" s="573">
        <f>Nov!R50</f>
        <v>0</v>
      </c>
      <c r="M20" s="573">
        <f>Nov!S50</f>
        <v>0</v>
      </c>
      <c r="N20" s="573">
        <f>Nov!T50</f>
        <v>0</v>
      </c>
      <c r="O20" s="573">
        <f>Nov!U50</f>
        <v>0</v>
      </c>
      <c r="P20" s="574">
        <f>Nov!V50</f>
        <v>0</v>
      </c>
      <c r="Q20" s="574">
        <f>Nov!W50</f>
        <v>0</v>
      </c>
      <c r="R20" s="575">
        <f>Nov!G54</f>
        <v>0</v>
      </c>
      <c r="S20" s="576">
        <f>Nov!J54</f>
        <v>0</v>
      </c>
    </row>
    <row r="21" spans="1:75" ht="30" customHeight="1" thickBot="1">
      <c r="A21" s="577" t="s">
        <v>153</v>
      </c>
      <c r="B21" s="571">
        <f>Déc!H50</f>
        <v>0</v>
      </c>
      <c r="C21" s="572">
        <f>Déc!I50</f>
        <v>0</v>
      </c>
      <c r="D21" s="571">
        <f>Déc!J50</f>
        <v>0</v>
      </c>
      <c r="E21" s="573">
        <f>Déc!K50</f>
        <v>0</v>
      </c>
      <c r="F21" s="573">
        <f>Déc!L50</f>
        <v>0</v>
      </c>
      <c r="G21" s="573">
        <f>Déc!M50</f>
        <v>0</v>
      </c>
      <c r="H21" s="573">
        <f>Déc!N50</f>
        <v>0</v>
      </c>
      <c r="I21" s="573">
        <f>Déc!O50</f>
        <v>0</v>
      </c>
      <c r="J21" s="573">
        <f>Déc!P50</f>
        <v>0</v>
      </c>
      <c r="K21" s="573">
        <f>Déc!Q50</f>
        <v>0</v>
      </c>
      <c r="L21" s="573">
        <f>Déc!R50</f>
        <v>0</v>
      </c>
      <c r="M21" s="573">
        <f>Déc!S50</f>
        <v>0</v>
      </c>
      <c r="N21" s="573">
        <f>Déc!T50</f>
        <v>0</v>
      </c>
      <c r="O21" s="573">
        <f>Déc!U50</f>
        <v>0</v>
      </c>
      <c r="P21" s="574">
        <f>Déc!V50</f>
        <v>0</v>
      </c>
      <c r="Q21" s="574">
        <f>Déc!W50</f>
        <v>0</v>
      </c>
      <c r="R21" s="575">
        <f>Déc!G54</f>
        <v>0</v>
      </c>
      <c r="S21" s="576">
        <f>Déc!J54</f>
        <v>0</v>
      </c>
    </row>
    <row r="22" spans="1:75" ht="30" customHeight="1" thickBot="1">
      <c r="A22" s="580" t="s">
        <v>154</v>
      </c>
      <c r="B22" s="581">
        <f>SUM(B10:B21)</f>
        <v>0</v>
      </c>
      <c r="C22" s="582">
        <f>SUM(C10:C21)</f>
        <v>0</v>
      </c>
      <c r="D22" s="581">
        <f>SUM(D10:D21)</f>
        <v>0</v>
      </c>
      <c r="E22" s="583">
        <f>SUM(E10:E21)</f>
        <v>0</v>
      </c>
      <c r="F22" s="583">
        <f>SUM(F10:F21)</f>
        <v>0</v>
      </c>
      <c r="G22" s="583">
        <f t="shared" ref="G22:P22" si="0">SUM(G10:G21)</f>
        <v>0</v>
      </c>
      <c r="H22" s="583">
        <f t="shared" si="0"/>
        <v>0</v>
      </c>
      <c r="I22" s="583">
        <f t="shared" si="0"/>
        <v>0</v>
      </c>
      <c r="J22" s="583">
        <f t="shared" si="0"/>
        <v>0</v>
      </c>
      <c r="K22" s="583">
        <f t="shared" si="0"/>
        <v>0</v>
      </c>
      <c r="L22" s="583">
        <f t="shared" si="0"/>
        <v>0</v>
      </c>
      <c r="M22" s="583">
        <f t="shared" si="0"/>
        <v>0</v>
      </c>
      <c r="N22" s="583">
        <f t="shared" si="0"/>
        <v>0</v>
      </c>
      <c r="O22" s="583">
        <f t="shared" si="0"/>
        <v>0</v>
      </c>
      <c r="P22" s="584">
        <f t="shared" si="0"/>
        <v>0</v>
      </c>
      <c r="Q22" s="778">
        <f>SUM(Q10:Q21)</f>
        <v>0</v>
      </c>
      <c r="R22" s="585">
        <f>AVERAGE(R10:R21)</f>
        <v>0</v>
      </c>
      <c r="S22" s="585">
        <f>AVERAGE(S10:S21)</f>
        <v>0</v>
      </c>
    </row>
    <row r="23" spans="1:75" ht="30" customHeight="1" thickBot="1">
      <c r="A23" s="1359" t="s">
        <v>104</v>
      </c>
      <c r="B23" s="1360"/>
      <c r="C23" s="1347">
        <f>B22+C22</f>
        <v>0</v>
      </c>
      <c r="D23" s="1348"/>
      <c r="E23" s="586"/>
      <c r="F23" s="1359" t="s">
        <v>10</v>
      </c>
      <c r="G23" s="1360"/>
      <c r="H23" s="1361">
        <f>SUM(D22:P22)</f>
        <v>0</v>
      </c>
      <c r="I23" s="1348"/>
      <c r="J23" s="1253" t="s">
        <v>155</v>
      </c>
      <c r="K23" s="1254"/>
      <c r="L23" s="587">
        <f>R22</f>
        <v>0</v>
      </c>
      <c r="M23" s="588">
        <f>S22</f>
        <v>0</v>
      </c>
    </row>
    <row r="24" spans="1:75" ht="62.25" customHeight="1" thickTop="1" thickBot="1">
      <c r="A24" s="54"/>
      <c r="B24" s="589"/>
      <c r="C24" s="589"/>
      <c r="D24" s="589"/>
      <c r="E24" s="589"/>
      <c r="F24" s="589"/>
      <c r="G24" s="589"/>
      <c r="H24" s="1218" t="s">
        <v>156</v>
      </c>
      <c r="I24" s="1219"/>
      <c r="J24" s="1219"/>
      <c r="K24" s="1220"/>
      <c r="L24" s="1243">
        <f>L4+C23-H23-Q22</f>
        <v>0</v>
      </c>
      <c r="M24" s="1244"/>
    </row>
    <row r="25" spans="1:75" ht="27.75" customHeight="1" thickTop="1" thickBot="1">
      <c r="A25" s="442"/>
      <c r="B25" s="442"/>
      <c r="C25" s="442"/>
      <c r="D25" s="442"/>
      <c r="E25" s="442"/>
      <c r="F25" s="590"/>
      <c r="G25" s="442"/>
      <c r="H25" s="50"/>
      <c r="I25" s="50"/>
    </row>
    <row r="26" spans="1:75" ht="23.25" customHeight="1" thickBot="1">
      <c r="A26" s="1215" t="str">
        <f>Déc!M53</f>
        <v>Conciliation bancaire</v>
      </c>
      <c r="B26" s="1216"/>
      <c r="C26" s="1216"/>
      <c r="D26" s="1217"/>
      <c r="E26" s="1213" t="str">
        <f>Déc!J53</f>
        <v>Décembre</v>
      </c>
      <c r="F26" s="1214"/>
      <c r="G26" s="628">
        <f>'POUR DEBUTER'!J6</f>
        <v>0</v>
      </c>
    </row>
    <row r="27" spans="1:75" ht="23.25" customHeight="1" thickBot="1">
      <c r="A27" s="1265" t="str">
        <f>Déc!M54</f>
        <v>Solde bancaire à la FIN du mois, selon l'état de compte :</v>
      </c>
      <c r="B27" s="1266"/>
      <c r="C27" s="1266"/>
      <c r="D27" s="1267"/>
      <c r="E27" s="1258">
        <f>Déc!Q54</f>
        <v>0</v>
      </c>
      <c r="F27" s="1259"/>
      <c r="G27" s="591"/>
    </row>
    <row r="28" spans="1:75" s="25" customFormat="1" ht="23.25" customHeight="1" thickBot="1">
      <c r="A28" s="592" t="str">
        <f>Déc!M55</f>
        <v>Ajouter</v>
      </c>
      <c r="B28" s="1265" t="str">
        <f>Déc!N55</f>
        <v>Revenus non reportés sur l'état de compte :</v>
      </c>
      <c r="C28" s="1266"/>
      <c r="D28" s="1267"/>
      <c r="E28" s="1258">
        <f>Déc!Q55</f>
        <v>0</v>
      </c>
      <c r="F28" s="1259"/>
      <c r="G28" s="591"/>
      <c r="H28" s="54"/>
      <c r="I28" s="54"/>
      <c r="J28" s="54"/>
      <c r="K28" s="54"/>
      <c r="L28" s="54"/>
      <c r="M28" s="54"/>
      <c r="N28" s="54"/>
      <c r="O28" s="54"/>
      <c r="P28" s="54"/>
      <c r="Q28" s="54"/>
      <c r="R28" s="54"/>
      <c r="S28" s="5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row>
    <row r="29" spans="1:75" ht="23.25" customHeight="1" thickBot="1">
      <c r="A29" s="592" t="str">
        <f>Déc!M56</f>
        <v>Déduire</v>
      </c>
      <c r="B29" s="1215" t="str">
        <f>Déc!N56</f>
        <v>Chèques en circulation</v>
      </c>
      <c r="C29" s="1245"/>
      <c r="D29" s="1246"/>
      <c r="E29" s="593"/>
      <c r="F29" s="594"/>
      <c r="G29" s="1215" t="s">
        <v>98</v>
      </c>
      <c r="H29" s="1245"/>
      <c r="I29" s="1246"/>
      <c r="J29" s="593"/>
      <c r="K29" s="594"/>
      <c r="M29" s="1223" t="s">
        <v>157</v>
      </c>
      <c r="N29" s="1224"/>
      <c r="O29" s="1224"/>
      <c r="P29" s="1224"/>
      <c r="Q29" s="1224"/>
      <c r="R29" s="1225"/>
    </row>
    <row r="30" spans="1:75" ht="36.75" customHeight="1" thickBot="1">
      <c r="A30" s="595"/>
      <c r="B30" s="596" t="s">
        <v>101</v>
      </c>
      <c r="C30" s="1241" t="str">
        <f>Déc!O57</f>
        <v>Montant</v>
      </c>
      <c r="D30" s="1242"/>
      <c r="E30" s="597"/>
      <c r="F30" s="598"/>
      <c r="G30" s="596" t="s">
        <v>101</v>
      </c>
      <c r="H30" s="1241" t="s">
        <v>102</v>
      </c>
      <c r="I30" s="1242"/>
      <c r="J30" s="597"/>
      <c r="K30" s="598"/>
      <c r="M30" s="1274" t="s">
        <v>158</v>
      </c>
      <c r="N30" s="1275"/>
      <c r="O30" s="1275"/>
      <c r="P30" s="1275"/>
      <c r="Q30" s="1275"/>
      <c r="R30" s="1276"/>
      <c r="V30" s="649"/>
    </row>
    <row r="31" spans="1:75" ht="23.25" customHeight="1">
      <c r="A31" s="599"/>
      <c r="B31" s="600">
        <f>Déc!N58</f>
        <v>0</v>
      </c>
      <c r="C31" s="1226">
        <f>Déc!O58</f>
        <v>0</v>
      </c>
      <c r="D31" s="1227"/>
      <c r="E31" s="597"/>
      <c r="F31" s="598"/>
      <c r="G31" s="600">
        <f>Déc!R58</f>
        <v>0</v>
      </c>
      <c r="H31" s="1221">
        <f>Déc!S58</f>
        <v>0</v>
      </c>
      <c r="I31" s="1222"/>
      <c r="J31" s="597"/>
      <c r="K31" s="598"/>
      <c r="M31" s="1271" t="s">
        <v>159</v>
      </c>
      <c r="N31" s="1272"/>
      <c r="O31" s="1273"/>
      <c r="P31" s="1285">
        <f>L24</f>
        <v>0</v>
      </c>
      <c r="Q31" s="1286"/>
      <c r="R31" s="1287"/>
    </row>
    <row r="32" spans="1:75" ht="23.25" customHeight="1">
      <c r="A32" s="599"/>
      <c r="B32" s="600">
        <f>Déc!N59</f>
        <v>0</v>
      </c>
      <c r="C32" s="1226">
        <f>Déc!O59</f>
        <v>0</v>
      </c>
      <c r="D32" s="1227"/>
      <c r="E32" s="597"/>
      <c r="F32" s="598"/>
      <c r="G32" s="600">
        <f>Déc!R59</f>
        <v>0</v>
      </c>
      <c r="H32" s="1221">
        <f>Déc!S59</f>
        <v>0</v>
      </c>
      <c r="I32" s="1222"/>
      <c r="J32" s="597"/>
      <c r="K32" s="598"/>
      <c r="M32" s="1294" t="s">
        <v>160</v>
      </c>
      <c r="N32" s="1295"/>
      <c r="O32" s="1296"/>
      <c r="P32" s="1288"/>
      <c r="Q32" s="1289"/>
      <c r="R32" s="1290"/>
      <c r="S32" s="1320" t="s">
        <v>161</v>
      </c>
      <c r="T32" s="1207" t="s">
        <v>162</v>
      </c>
      <c r="U32" s="1208"/>
      <c r="V32" s="650"/>
    </row>
    <row r="33" spans="1:22" ht="23.25" customHeight="1">
      <c r="A33" s="599"/>
      <c r="B33" s="600">
        <f>Déc!N60</f>
        <v>0</v>
      </c>
      <c r="C33" s="1226">
        <f>Déc!O60</f>
        <v>0</v>
      </c>
      <c r="D33" s="1227"/>
      <c r="E33" s="597"/>
      <c r="F33" s="598"/>
      <c r="G33" s="600">
        <f>Déc!R60</f>
        <v>0</v>
      </c>
      <c r="H33" s="1221">
        <f>Déc!S60</f>
        <v>0</v>
      </c>
      <c r="I33" s="1222"/>
      <c r="J33" s="597"/>
      <c r="K33" s="598"/>
      <c r="M33" s="1291" t="s">
        <v>163</v>
      </c>
      <c r="N33" s="1292"/>
      <c r="O33" s="1293"/>
      <c r="P33" s="1288"/>
      <c r="Q33" s="1289"/>
      <c r="R33" s="1290"/>
      <c r="S33" s="1320"/>
      <c r="T33" s="1209"/>
      <c r="U33" s="1210"/>
      <c r="V33" s="650"/>
    </row>
    <row r="34" spans="1:22" ht="23.25" customHeight="1">
      <c r="A34" s="599"/>
      <c r="B34" s="600">
        <f>Déc!N61</f>
        <v>0</v>
      </c>
      <c r="C34" s="1226">
        <f>Déc!O61</f>
        <v>0</v>
      </c>
      <c r="D34" s="1227"/>
      <c r="E34" s="597"/>
      <c r="F34" s="598"/>
      <c r="G34" s="600">
        <f>Déc!R61</f>
        <v>0</v>
      </c>
      <c r="H34" s="1221">
        <f>Déc!S61</f>
        <v>0</v>
      </c>
      <c r="I34" s="1222"/>
      <c r="J34" s="597"/>
      <c r="K34" s="598"/>
      <c r="M34" s="1291" t="s">
        <v>164</v>
      </c>
      <c r="N34" s="1292"/>
      <c r="O34" s="1293"/>
      <c r="P34" s="1336"/>
      <c r="Q34" s="1336"/>
      <c r="R34" s="1337"/>
      <c r="S34" s="1320"/>
      <c r="T34" s="1209"/>
      <c r="U34" s="1210"/>
      <c r="V34" s="650"/>
    </row>
    <row r="35" spans="1:22" ht="23.25" customHeight="1" thickBot="1">
      <c r="A35" s="599"/>
      <c r="B35" s="600">
        <f>Déc!N62</f>
        <v>0</v>
      </c>
      <c r="C35" s="1226">
        <f>Déc!O62</f>
        <v>0</v>
      </c>
      <c r="D35" s="1227"/>
      <c r="E35" s="597"/>
      <c r="F35" s="598"/>
      <c r="G35" s="600">
        <f>Déc!R62</f>
        <v>0</v>
      </c>
      <c r="H35" s="1221">
        <f>Déc!S62</f>
        <v>0</v>
      </c>
      <c r="I35" s="1222"/>
      <c r="J35" s="597"/>
      <c r="K35" s="598"/>
      <c r="M35" s="1277" t="s">
        <v>165</v>
      </c>
      <c r="N35" s="1278"/>
      <c r="O35" s="1279"/>
      <c r="P35" s="1336"/>
      <c r="Q35" s="1336"/>
      <c r="R35" s="1337"/>
      <c r="S35" s="1320"/>
      <c r="T35" s="1211"/>
      <c r="U35" s="1212"/>
      <c r="V35" s="650"/>
    </row>
    <row r="36" spans="1:22" ht="23.25" customHeight="1" thickBot="1">
      <c r="A36" s="599"/>
      <c r="B36" s="600">
        <f>Déc!N63</f>
        <v>0</v>
      </c>
      <c r="C36" s="1226">
        <f>Déc!O63</f>
        <v>0</v>
      </c>
      <c r="D36" s="1227"/>
      <c r="E36" s="597"/>
      <c r="F36" s="598"/>
      <c r="G36" s="600">
        <f>Déc!R63</f>
        <v>0</v>
      </c>
      <c r="H36" s="1221">
        <f>Déc!S63</f>
        <v>0</v>
      </c>
      <c r="I36" s="1222"/>
      <c r="J36" s="597"/>
      <c r="K36" s="598"/>
      <c r="M36" s="601" t="s">
        <v>166</v>
      </c>
      <c r="N36" s="1280"/>
      <c r="O36" s="1281"/>
      <c r="P36" s="1282"/>
      <c r="Q36" s="1283"/>
      <c r="R36" s="1284"/>
    </row>
    <row r="37" spans="1:22" ht="23.25" customHeight="1">
      <c r="A37" s="599"/>
      <c r="B37" s="600">
        <f>Déc!N64</f>
        <v>0</v>
      </c>
      <c r="C37" s="1226">
        <f>Déc!O64</f>
        <v>0</v>
      </c>
      <c r="D37" s="1227"/>
      <c r="E37" s="597"/>
      <c r="F37" s="598"/>
      <c r="G37" s="600">
        <f>Déc!R64</f>
        <v>0</v>
      </c>
      <c r="H37" s="1221">
        <f>Déc!S64</f>
        <v>0</v>
      </c>
      <c r="I37" s="1222"/>
      <c r="J37" s="597"/>
      <c r="K37" s="598"/>
      <c r="M37" s="1268"/>
      <c r="N37" s="1269"/>
      <c r="O37" s="1270"/>
      <c r="P37" s="1262"/>
      <c r="Q37" s="1263"/>
      <c r="R37" s="1264"/>
    </row>
    <row r="38" spans="1:22" ht="23.25" customHeight="1">
      <c r="A38" s="599"/>
      <c r="B38" s="600">
        <f>Déc!N65</f>
        <v>0</v>
      </c>
      <c r="C38" s="1226">
        <f>Déc!O65</f>
        <v>0</v>
      </c>
      <c r="D38" s="1227"/>
      <c r="E38" s="597"/>
      <c r="F38" s="598"/>
      <c r="G38" s="600">
        <f>Déc!R65</f>
        <v>0</v>
      </c>
      <c r="H38" s="1221">
        <f>Déc!S65</f>
        <v>0</v>
      </c>
      <c r="I38" s="1222"/>
      <c r="J38" s="597"/>
      <c r="K38" s="598"/>
      <c r="M38" s="1268"/>
      <c r="N38" s="1269"/>
      <c r="O38" s="1270"/>
      <c r="P38" s="1262"/>
      <c r="Q38" s="1263"/>
      <c r="R38" s="1264"/>
    </row>
    <row r="39" spans="1:22" ht="23.25" customHeight="1" thickBot="1">
      <c r="A39" s="599"/>
      <c r="B39" s="600">
        <f>Déc!N66</f>
        <v>0</v>
      </c>
      <c r="C39" s="1226">
        <f>Déc!O66</f>
        <v>0</v>
      </c>
      <c r="D39" s="1227"/>
      <c r="E39" s="597"/>
      <c r="F39" s="598"/>
      <c r="G39" s="600">
        <f>Déc!R66</f>
        <v>0</v>
      </c>
      <c r="H39" s="1221">
        <f>Déc!S66</f>
        <v>0</v>
      </c>
      <c r="I39" s="1222"/>
      <c r="J39" s="597"/>
      <c r="K39" s="598"/>
      <c r="M39" s="1338"/>
      <c r="N39" s="1339"/>
      <c r="O39" s="1340"/>
      <c r="P39" s="1262"/>
      <c r="Q39" s="1263"/>
      <c r="R39" s="1264"/>
    </row>
    <row r="40" spans="1:22" ht="23.25" customHeight="1" thickBot="1">
      <c r="A40" s="599"/>
      <c r="B40" s="600">
        <f>Déc!N67</f>
        <v>0</v>
      </c>
      <c r="C40" s="1226">
        <f>Déc!O67</f>
        <v>0</v>
      </c>
      <c r="D40" s="1227"/>
      <c r="E40" s="597"/>
      <c r="F40" s="598"/>
      <c r="G40" s="600">
        <f>Déc!R67</f>
        <v>0</v>
      </c>
      <c r="H40" s="1221">
        <f>Déc!S67</f>
        <v>0</v>
      </c>
      <c r="I40" s="1222"/>
      <c r="J40" s="597"/>
      <c r="K40" s="598"/>
      <c r="M40" s="1297" t="s">
        <v>167</v>
      </c>
      <c r="N40" s="1298"/>
      <c r="O40" s="1299"/>
      <c r="P40" s="1300">
        <f>SUM(P31:P39)</f>
        <v>0</v>
      </c>
      <c r="Q40" s="1301"/>
      <c r="R40" s="1302"/>
    </row>
    <row r="41" spans="1:22" ht="23.25" customHeight="1" thickBot="1">
      <c r="A41" s="599"/>
      <c r="B41" s="600">
        <f>Déc!N68</f>
        <v>0</v>
      </c>
      <c r="C41" s="1226">
        <f>Déc!O68</f>
        <v>0</v>
      </c>
      <c r="D41" s="1227"/>
      <c r="E41" s="597"/>
      <c r="F41" s="598"/>
      <c r="G41" s="600">
        <f>Déc!R68</f>
        <v>0</v>
      </c>
      <c r="H41" s="1221">
        <f>Déc!S68</f>
        <v>0</v>
      </c>
      <c r="I41" s="1222"/>
      <c r="J41" s="597"/>
      <c r="K41" s="598"/>
      <c r="M41" s="1341" t="s">
        <v>168</v>
      </c>
      <c r="N41" s="1342"/>
      <c r="O41" s="1342"/>
      <c r="P41" s="1342"/>
      <c r="Q41" s="1342"/>
      <c r="R41" s="1343"/>
    </row>
    <row r="42" spans="1:22" ht="23.25" customHeight="1" thickBot="1">
      <c r="A42" s="599"/>
      <c r="B42" s="600">
        <f>Déc!N69</f>
        <v>0</v>
      </c>
      <c r="C42" s="1226">
        <f>Déc!O69</f>
        <v>0</v>
      </c>
      <c r="D42" s="1227"/>
      <c r="E42" s="597"/>
      <c r="F42" s="598"/>
      <c r="G42" s="600">
        <f>Déc!R69</f>
        <v>0</v>
      </c>
      <c r="H42" s="1221">
        <f>Déc!S69</f>
        <v>0</v>
      </c>
      <c r="I42" s="1222"/>
      <c r="J42" s="597"/>
      <c r="K42" s="598"/>
      <c r="M42" s="1309" t="s">
        <v>169</v>
      </c>
      <c r="N42" s="1310"/>
      <c r="O42" s="1311"/>
      <c r="P42" s="1312"/>
      <c r="Q42" s="1313"/>
      <c r="R42" s="1314"/>
    </row>
    <row r="43" spans="1:22" ht="23.25" customHeight="1" thickBot="1">
      <c r="A43" s="599"/>
      <c r="B43" s="600">
        <f>Déc!N70</f>
        <v>0</v>
      </c>
      <c r="C43" s="1226">
        <f>Déc!O70</f>
        <v>0</v>
      </c>
      <c r="D43" s="1227"/>
      <c r="E43" s="597"/>
      <c r="F43" s="598"/>
      <c r="G43" s="600">
        <f>Déc!R70</f>
        <v>0</v>
      </c>
      <c r="H43" s="1221">
        <f>Déc!S70</f>
        <v>0</v>
      </c>
      <c r="I43" s="1222"/>
      <c r="J43" s="597"/>
      <c r="K43" s="598"/>
      <c r="M43" s="601" t="s">
        <v>166</v>
      </c>
      <c r="N43" s="1280"/>
      <c r="O43" s="1281"/>
      <c r="P43" s="1282"/>
      <c r="Q43" s="1283"/>
      <c r="R43" s="1284"/>
    </row>
    <row r="44" spans="1:22" s="26" customFormat="1" ht="23.25" customHeight="1">
      <c r="A44" s="599"/>
      <c r="B44" s="600">
        <f>Déc!N71</f>
        <v>0</v>
      </c>
      <c r="C44" s="1226">
        <f>Déc!O71</f>
        <v>0</v>
      </c>
      <c r="D44" s="1227"/>
      <c r="E44" s="597"/>
      <c r="F44" s="598"/>
      <c r="G44" s="600">
        <f>Déc!R71</f>
        <v>0</v>
      </c>
      <c r="H44" s="1221">
        <f>Déc!S71</f>
        <v>0</v>
      </c>
      <c r="I44" s="1222"/>
      <c r="J44" s="597"/>
      <c r="K44" s="598"/>
      <c r="L44" s="602"/>
      <c r="M44" s="1333"/>
      <c r="N44" s="1334"/>
      <c r="O44" s="1335"/>
      <c r="P44" s="1262"/>
      <c r="Q44" s="1263"/>
      <c r="R44" s="1264"/>
      <c r="S44" s="457"/>
    </row>
    <row r="45" spans="1:22" ht="23.25" customHeight="1">
      <c r="A45" s="599"/>
      <c r="B45" s="600">
        <f>Déc!N72</f>
        <v>0</v>
      </c>
      <c r="C45" s="1226">
        <f>Déc!O72</f>
        <v>0</v>
      </c>
      <c r="D45" s="1227"/>
      <c r="E45" s="597"/>
      <c r="F45" s="598"/>
      <c r="G45" s="600">
        <f>Déc!R72</f>
        <v>0</v>
      </c>
      <c r="H45" s="1221">
        <f>Déc!S72</f>
        <v>0</v>
      </c>
      <c r="I45" s="1222"/>
      <c r="J45" s="597"/>
      <c r="K45" s="598"/>
      <c r="M45" s="1333"/>
      <c r="N45" s="1334"/>
      <c r="O45" s="1335"/>
      <c r="P45" s="1262"/>
      <c r="Q45" s="1263"/>
      <c r="R45" s="1264"/>
      <c r="S45" s="602"/>
    </row>
    <row r="46" spans="1:22" ht="23.25" customHeight="1" thickBot="1">
      <c r="A46" s="599"/>
      <c r="B46" s="600">
        <f>Déc!N73</f>
        <v>0</v>
      </c>
      <c r="C46" s="1226">
        <f>Déc!O73</f>
        <v>0</v>
      </c>
      <c r="D46" s="1227"/>
      <c r="E46" s="597"/>
      <c r="F46" s="598"/>
      <c r="G46" s="600">
        <f>Déc!R73</f>
        <v>0</v>
      </c>
      <c r="H46" s="1221">
        <f>Déc!S73</f>
        <v>0</v>
      </c>
      <c r="I46" s="1222"/>
      <c r="J46" s="597"/>
      <c r="K46" s="598"/>
      <c r="M46" s="1333"/>
      <c r="N46" s="1334"/>
      <c r="O46" s="1335"/>
      <c r="P46" s="1330"/>
      <c r="Q46" s="1331"/>
      <c r="R46" s="1332"/>
    </row>
    <row r="47" spans="1:22" ht="23.25" customHeight="1" thickBot="1">
      <c r="A47" s="599"/>
      <c r="B47" s="600">
        <f>Déc!N74</f>
        <v>0</v>
      </c>
      <c r="C47" s="1226">
        <f>Déc!O74</f>
        <v>0</v>
      </c>
      <c r="D47" s="1227"/>
      <c r="E47" s="597"/>
      <c r="F47" s="598"/>
      <c r="G47" s="600">
        <f>Déc!R74</f>
        <v>0</v>
      </c>
      <c r="H47" s="1221">
        <f>Déc!S74</f>
        <v>0</v>
      </c>
      <c r="I47" s="1222"/>
      <c r="J47" s="597"/>
      <c r="K47" s="598"/>
      <c r="M47" s="1303" t="s">
        <v>170</v>
      </c>
      <c r="N47" s="1304"/>
      <c r="O47" s="1305"/>
      <c r="P47" s="1306">
        <f>SUM(P42:P46)</f>
        <v>0</v>
      </c>
      <c r="Q47" s="1307"/>
      <c r="R47" s="1308"/>
    </row>
    <row r="48" spans="1:22" ht="23.25" customHeight="1">
      <c r="A48" s="599"/>
      <c r="B48" s="600">
        <f>Déc!N75</f>
        <v>0</v>
      </c>
      <c r="C48" s="1226">
        <f>Déc!O75</f>
        <v>0</v>
      </c>
      <c r="D48" s="1227"/>
      <c r="E48" s="597"/>
      <c r="F48" s="598"/>
      <c r="G48" s="600">
        <f>Déc!R75</f>
        <v>0</v>
      </c>
      <c r="H48" s="1221">
        <f>Déc!S75</f>
        <v>0</v>
      </c>
      <c r="I48" s="1222"/>
      <c r="J48" s="597"/>
      <c r="K48" s="598"/>
    </row>
    <row r="49" spans="1:11" ht="23.25" customHeight="1">
      <c r="A49" s="599"/>
      <c r="B49" s="600">
        <f>Déc!N77</f>
        <v>0</v>
      </c>
      <c r="C49" s="1226">
        <f>Déc!O77</f>
        <v>0</v>
      </c>
      <c r="D49" s="1227"/>
      <c r="E49" s="597"/>
      <c r="F49" s="598"/>
      <c r="G49" s="600">
        <f>Déc!R77</f>
        <v>0</v>
      </c>
      <c r="H49" s="1221">
        <f>Déc!S77</f>
        <v>0</v>
      </c>
      <c r="I49" s="1222"/>
      <c r="J49" s="597"/>
      <c r="K49" s="598"/>
    </row>
    <row r="50" spans="1:11" ht="23.25" customHeight="1">
      <c r="A50" s="599"/>
      <c r="B50" s="600">
        <f>Déc!N78</f>
        <v>0</v>
      </c>
      <c r="C50" s="1226">
        <f>Déc!O78</f>
        <v>0</v>
      </c>
      <c r="D50" s="1227"/>
      <c r="E50" s="597"/>
      <c r="F50" s="598"/>
      <c r="G50" s="600">
        <f>Déc!R78</f>
        <v>0</v>
      </c>
      <c r="H50" s="1221">
        <f>Déc!S78</f>
        <v>0</v>
      </c>
      <c r="I50" s="1222"/>
      <c r="J50" s="597"/>
      <c r="K50" s="598"/>
    </row>
    <row r="51" spans="1:11" ht="23.25" customHeight="1">
      <c r="A51" s="599"/>
      <c r="B51" s="600">
        <f>Déc!N79</f>
        <v>0</v>
      </c>
      <c r="C51" s="1226">
        <f>Déc!O79</f>
        <v>0</v>
      </c>
      <c r="D51" s="1227"/>
      <c r="E51" s="597"/>
      <c r="F51" s="598"/>
      <c r="G51" s="600">
        <f>Déc!R79</f>
        <v>0</v>
      </c>
      <c r="H51" s="1221">
        <f>Déc!S79</f>
        <v>0</v>
      </c>
      <c r="I51" s="1222"/>
      <c r="J51" s="597"/>
      <c r="K51" s="598"/>
    </row>
    <row r="52" spans="1:11" ht="23.25" customHeight="1">
      <c r="A52" s="599"/>
      <c r="B52" s="600">
        <f>Déc!N80</f>
        <v>0</v>
      </c>
      <c r="C52" s="1226">
        <f>Déc!O80</f>
        <v>0</v>
      </c>
      <c r="D52" s="1227"/>
      <c r="E52" s="597"/>
      <c r="F52" s="598"/>
      <c r="G52" s="600">
        <f>Déc!R80</f>
        <v>0</v>
      </c>
      <c r="H52" s="1221">
        <f>Déc!S80</f>
        <v>0</v>
      </c>
      <c r="I52" s="1222"/>
      <c r="J52" s="597"/>
      <c r="K52" s="598"/>
    </row>
    <row r="53" spans="1:11" ht="23.25" customHeight="1">
      <c r="A53" s="599"/>
      <c r="B53" s="600">
        <f>Déc!N81</f>
        <v>0</v>
      </c>
      <c r="C53" s="1226">
        <f>Déc!O81</f>
        <v>0</v>
      </c>
      <c r="D53" s="1227"/>
      <c r="E53" s="597"/>
      <c r="F53" s="598"/>
      <c r="G53" s="600">
        <f>Déc!R81</f>
        <v>0</v>
      </c>
      <c r="H53" s="1221">
        <f>Déc!S81</f>
        <v>0</v>
      </c>
      <c r="I53" s="1222"/>
      <c r="J53" s="597"/>
      <c r="K53" s="598"/>
    </row>
    <row r="54" spans="1:11" ht="23.25" customHeight="1">
      <c r="A54" s="599"/>
      <c r="B54" s="600">
        <f>Déc!N82</f>
        <v>0</v>
      </c>
      <c r="C54" s="1226">
        <f>Déc!O82</f>
        <v>0</v>
      </c>
      <c r="D54" s="1227"/>
      <c r="E54" s="597"/>
      <c r="F54" s="598"/>
      <c r="G54" s="600">
        <f>Déc!R82</f>
        <v>0</v>
      </c>
      <c r="H54" s="1221">
        <f>Déc!S82</f>
        <v>0</v>
      </c>
      <c r="I54" s="1222"/>
      <c r="J54" s="597"/>
      <c r="K54" s="598"/>
    </row>
    <row r="55" spans="1:11" ht="23.25" customHeight="1">
      <c r="A55" s="599"/>
      <c r="B55" s="600">
        <f>Déc!N83</f>
        <v>0</v>
      </c>
      <c r="C55" s="1226">
        <f>Déc!O83</f>
        <v>0</v>
      </c>
      <c r="D55" s="1227"/>
      <c r="E55" s="597"/>
      <c r="F55" s="598"/>
      <c r="G55" s="600">
        <f>Déc!R83</f>
        <v>0</v>
      </c>
      <c r="H55" s="1221">
        <f>Déc!S83</f>
        <v>0</v>
      </c>
      <c r="I55" s="1222"/>
      <c r="J55" s="597"/>
      <c r="K55" s="598"/>
    </row>
    <row r="56" spans="1:11" ht="23.25" customHeight="1">
      <c r="A56" s="599"/>
      <c r="B56" s="600">
        <f>Déc!N84</f>
        <v>0</v>
      </c>
      <c r="C56" s="1226">
        <f>Déc!O84</f>
        <v>0</v>
      </c>
      <c r="D56" s="1227"/>
      <c r="E56" s="597"/>
      <c r="F56" s="598"/>
      <c r="G56" s="600">
        <f>Déc!R84</f>
        <v>0</v>
      </c>
      <c r="H56" s="1221">
        <f>Déc!S84</f>
        <v>0</v>
      </c>
      <c r="I56" s="1222"/>
      <c r="J56" s="597"/>
      <c r="K56" s="598"/>
    </row>
    <row r="57" spans="1:11" ht="23.25" customHeight="1">
      <c r="A57" s="599"/>
      <c r="B57" s="600">
        <f>Déc!N85</f>
        <v>0</v>
      </c>
      <c r="C57" s="1226">
        <f>Déc!O85</f>
        <v>0</v>
      </c>
      <c r="D57" s="1227"/>
      <c r="E57" s="597"/>
      <c r="F57" s="598"/>
      <c r="G57" s="600">
        <f>Déc!R85</f>
        <v>0</v>
      </c>
      <c r="H57" s="1221">
        <f>Déc!S85</f>
        <v>0</v>
      </c>
      <c r="I57" s="1222"/>
      <c r="J57" s="597"/>
      <c r="K57" s="598"/>
    </row>
    <row r="58" spans="1:11" ht="23.25" customHeight="1">
      <c r="A58" s="599"/>
      <c r="B58" s="600">
        <f>Déc!N86</f>
        <v>0</v>
      </c>
      <c r="C58" s="1226">
        <f>Déc!O86</f>
        <v>0</v>
      </c>
      <c r="D58" s="1227"/>
      <c r="E58" s="597"/>
      <c r="F58" s="598"/>
      <c r="G58" s="600">
        <f>Déc!R86</f>
        <v>0</v>
      </c>
      <c r="H58" s="1221">
        <f>Déc!S86</f>
        <v>0</v>
      </c>
      <c r="I58" s="1222"/>
      <c r="J58" s="597"/>
      <c r="K58" s="598"/>
    </row>
    <row r="59" spans="1:11" ht="23.25" customHeight="1" thickBot="1">
      <c r="A59" s="603"/>
      <c r="B59" s="600">
        <f>Déc!N87</f>
        <v>0</v>
      </c>
      <c r="C59" s="1226">
        <f>Déc!O87</f>
        <v>0</v>
      </c>
      <c r="D59" s="1227"/>
      <c r="E59" s="604"/>
      <c r="F59" s="605"/>
      <c r="G59" s="600">
        <f>Déc!R87</f>
        <v>0</v>
      </c>
      <c r="H59" s="1221">
        <f>Déc!S87</f>
        <v>0</v>
      </c>
      <c r="I59" s="1222"/>
      <c r="J59" s="604"/>
      <c r="K59" s="605"/>
    </row>
    <row r="60" spans="1:11" ht="23.25" customHeight="1" thickBot="1">
      <c r="B60" s="1317" t="str">
        <f>Déc!N88</f>
        <v>Total des chèques en circulation :</v>
      </c>
      <c r="C60" s="1318"/>
      <c r="D60" s="1319"/>
      <c r="E60" s="1315">
        <f>Déc!Q88</f>
        <v>0</v>
      </c>
      <c r="F60" s="1316"/>
      <c r="G60" s="1228" t="str">
        <f>Déc!R88</f>
        <v>Sous-total des chèques en circulation :</v>
      </c>
      <c r="H60" s="1229"/>
      <c r="I60" s="1230"/>
      <c r="J60" s="1315">
        <f>Déc!U88</f>
        <v>0</v>
      </c>
      <c r="K60" s="1316"/>
    </row>
    <row r="61" spans="1:11" ht="23.25" customHeight="1" thickBot="1">
      <c r="B61" s="1235" t="s">
        <v>171</v>
      </c>
      <c r="C61" s="1236"/>
      <c r="D61" s="1237"/>
      <c r="E61" s="1238">
        <f>Déc!Q89</f>
        <v>0</v>
      </c>
      <c r="F61" s="1239"/>
      <c r="G61" s="468"/>
    </row>
    <row r="62" spans="1:11" ht="20.100000000000001" customHeight="1">
      <c r="A62" s="606"/>
      <c r="B62" s="910" t="s">
        <v>172</v>
      </c>
      <c r="C62" s="995"/>
      <c r="D62" s="995"/>
      <c r="E62" s="995"/>
      <c r="F62" s="911"/>
      <c r="G62" s="468"/>
    </row>
    <row r="63" spans="1:11" ht="20.100000000000001" customHeight="1">
      <c r="A63" s="607"/>
      <c r="B63" s="996"/>
      <c r="C63" s="997"/>
      <c r="D63" s="997"/>
      <c r="E63" s="997"/>
      <c r="F63" s="998"/>
      <c r="G63" s="468"/>
    </row>
    <row r="64" spans="1:11" ht="20.100000000000001" customHeight="1" thickBot="1">
      <c r="A64" s="607"/>
      <c r="B64" s="999"/>
      <c r="C64" s="1000"/>
      <c r="D64" s="1000"/>
      <c r="E64" s="1000"/>
      <c r="F64" s="1001"/>
      <c r="G64" s="468"/>
    </row>
    <row r="65" spans="1:11" ht="20.25">
      <c r="A65" s="607"/>
      <c r="B65" s="1199" t="s">
        <v>173</v>
      </c>
      <c r="C65" s="1200"/>
      <c r="D65" s="1201"/>
      <c r="E65" s="1231">
        <f>L24-E61</f>
        <v>0</v>
      </c>
      <c r="F65" s="1232"/>
      <c r="G65" s="468"/>
    </row>
    <row r="66" spans="1:11" ht="21" thickBot="1">
      <c r="A66" s="607"/>
      <c r="B66" s="1202" t="s">
        <v>174</v>
      </c>
      <c r="C66" s="1203"/>
      <c r="D66" s="1204"/>
      <c r="E66" s="1233"/>
      <c r="F66" s="1234"/>
      <c r="G66" s="468"/>
    </row>
    <row r="67" spans="1:11" ht="18.75" customHeight="1">
      <c r="A67" s="479"/>
      <c r="E67" s="477"/>
      <c r="F67" s="477"/>
      <c r="G67" s="468"/>
    </row>
    <row r="68" spans="1:11" ht="15">
      <c r="A68" s="59"/>
      <c r="C68" s="60"/>
      <c r="D68" s="59"/>
      <c r="E68" s="59"/>
      <c r="F68" s="61"/>
      <c r="G68" s="468"/>
    </row>
    <row r="69" spans="1:11" ht="15">
      <c r="A69" s="59"/>
      <c r="C69" s="60"/>
      <c r="D69" s="59"/>
      <c r="E69" s="59"/>
      <c r="F69" s="61"/>
      <c r="G69" s="468"/>
    </row>
    <row r="70" spans="1:11" ht="15.75">
      <c r="A70" s="477"/>
      <c r="C70" s="60"/>
      <c r="D70" s="59"/>
      <c r="E70" s="59"/>
      <c r="F70" s="61"/>
      <c r="G70" s="468"/>
    </row>
    <row r="71" spans="1:11" ht="15">
      <c r="C71" s="60"/>
      <c r="D71" s="59"/>
      <c r="E71" s="59"/>
      <c r="F71" s="61"/>
      <c r="G71" s="468"/>
    </row>
    <row r="72" spans="1:11" ht="15">
      <c r="A72" s="59"/>
      <c r="C72" s="60"/>
      <c r="D72" s="59"/>
      <c r="E72" s="59"/>
      <c r="F72" s="61"/>
      <c r="G72" s="468"/>
    </row>
    <row r="73" spans="1:11" ht="25.5">
      <c r="A73" s="59"/>
      <c r="C73" s="60"/>
      <c r="D73" s="59"/>
      <c r="E73" s="59"/>
      <c r="F73" s="61"/>
      <c r="G73" s="608"/>
    </row>
    <row r="74" spans="1:11" ht="18">
      <c r="A74" s="59"/>
      <c r="C74" s="60"/>
      <c r="D74" s="59"/>
      <c r="E74" s="59"/>
      <c r="F74" s="61"/>
      <c r="G74" s="609"/>
    </row>
    <row r="75" spans="1:11" ht="15">
      <c r="A75" s="59"/>
      <c r="C75" s="60"/>
      <c r="D75" s="59"/>
      <c r="E75" s="59"/>
      <c r="F75" s="61"/>
    </row>
    <row r="76" spans="1:11" ht="15">
      <c r="A76" s="59"/>
      <c r="C76" s="60"/>
      <c r="D76" s="59"/>
      <c r="E76" s="59"/>
      <c r="F76" s="61"/>
    </row>
    <row r="77" spans="1:11" ht="15">
      <c r="A77" s="59"/>
      <c r="C77" s="60"/>
      <c r="D77" s="59"/>
      <c r="E77" s="59"/>
      <c r="F77" s="61"/>
    </row>
    <row r="78" spans="1:11" ht="15">
      <c r="A78" s="59"/>
      <c r="C78" s="60"/>
      <c r="D78" s="59"/>
      <c r="E78" s="59"/>
      <c r="F78" s="61"/>
    </row>
    <row r="79" spans="1:11" ht="15.75">
      <c r="A79" s="59"/>
      <c r="D79" s="59"/>
      <c r="E79" s="467"/>
      <c r="G79" s="610"/>
      <c r="H79" s="602"/>
      <c r="I79" s="602"/>
      <c r="K79" s="602"/>
    </row>
    <row r="80" spans="1:11" ht="15.75">
      <c r="A80" s="59"/>
      <c r="D80" s="59"/>
      <c r="E80" s="467"/>
      <c r="G80" s="478"/>
      <c r="H80" s="611"/>
    </row>
    <row r="81" spans="1:8" ht="15.75">
      <c r="A81" s="59"/>
      <c r="C81" s="60"/>
      <c r="D81" s="477"/>
      <c r="E81" s="477"/>
      <c r="F81" s="477"/>
    </row>
    <row r="82" spans="1:8" ht="15.75">
      <c r="C82" s="612"/>
      <c r="D82" s="613"/>
      <c r="E82" s="613"/>
      <c r="F82" s="614"/>
      <c r="G82" s="477"/>
      <c r="H82" s="60"/>
    </row>
    <row r="83" spans="1:8" ht="15">
      <c r="A83" s="59"/>
      <c r="C83" s="612"/>
      <c r="H83" s="60"/>
    </row>
    <row r="84" spans="1:8" ht="15.75">
      <c r="A84" s="59"/>
      <c r="C84" s="477"/>
      <c r="D84" s="477"/>
      <c r="E84" s="477"/>
      <c r="F84" s="477"/>
      <c r="G84" s="615"/>
      <c r="H84" s="60"/>
    </row>
    <row r="85" spans="1:8" ht="15">
      <c r="A85" s="59"/>
      <c r="C85" s="59"/>
      <c r="D85" s="59"/>
      <c r="E85" s="59"/>
      <c r="F85" s="616"/>
      <c r="G85" s="617"/>
      <c r="H85" s="60"/>
    </row>
    <row r="86" spans="1:8" ht="20.25">
      <c r="A86" s="477"/>
      <c r="B86" s="618"/>
      <c r="C86" s="59"/>
      <c r="D86" s="59"/>
      <c r="E86" s="59"/>
      <c r="F86" s="59"/>
      <c r="G86" s="617"/>
      <c r="H86" s="60"/>
    </row>
    <row r="87" spans="1:8" ht="15.75">
      <c r="A87" s="477"/>
      <c r="B87" s="60"/>
      <c r="C87" s="59"/>
      <c r="D87" s="59"/>
      <c r="E87" s="59"/>
      <c r="F87" s="59"/>
      <c r="G87" s="617"/>
      <c r="H87" s="60"/>
    </row>
    <row r="88" spans="1:8" ht="15.75">
      <c r="A88" s="477"/>
      <c r="C88" s="477"/>
      <c r="D88" s="477"/>
      <c r="E88" s="477"/>
      <c r="F88" s="616"/>
      <c r="G88" s="617"/>
      <c r="H88" s="60"/>
    </row>
    <row r="89" spans="1:8" ht="15">
      <c r="B89" s="60"/>
      <c r="G89" s="617"/>
      <c r="H89" s="60"/>
    </row>
    <row r="90" spans="1:8" ht="15">
      <c r="B90" s="60"/>
      <c r="G90" s="617"/>
      <c r="H90" s="60"/>
    </row>
    <row r="91" spans="1:8" ht="15">
      <c r="B91" s="60"/>
    </row>
    <row r="92" spans="1:8" ht="15">
      <c r="B92" s="60"/>
    </row>
    <row r="93" spans="1:8" ht="15">
      <c r="B93" s="60"/>
      <c r="G93" s="619"/>
    </row>
    <row r="94" spans="1:8" ht="15.75">
      <c r="B94" s="60"/>
      <c r="G94" s="620"/>
      <c r="H94" s="477"/>
    </row>
    <row r="95" spans="1:8" ht="15">
      <c r="B95" s="60"/>
    </row>
    <row r="96" spans="1:8" ht="15.75">
      <c r="B96" s="60"/>
      <c r="G96" s="477"/>
    </row>
    <row r="97" spans="2:8" ht="15">
      <c r="B97" s="60"/>
      <c r="G97" s="619"/>
    </row>
    <row r="98" spans="2:8" ht="15">
      <c r="B98" s="60"/>
      <c r="C98" s="612"/>
      <c r="D98" s="60"/>
      <c r="E98" s="60"/>
      <c r="F98" s="60"/>
      <c r="G98" s="619"/>
    </row>
    <row r="99" spans="2:8" ht="15">
      <c r="B99" s="60"/>
      <c r="C99" s="612"/>
      <c r="G99" s="619"/>
    </row>
    <row r="100" spans="2:8" ht="15">
      <c r="B100" s="60"/>
      <c r="C100" s="612"/>
      <c r="G100" s="59"/>
      <c r="H100" s="619"/>
    </row>
    <row r="101" spans="2:8" ht="15.75">
      <c r="B101" s="60"/>
      <c r="C101" s="612"/>
      <c r="G101" s="621"/>
    </row>
    <row r="102" spans="2:8" ht="15">
      <c r="B102" s="60"/>
      <c r="C102" s="612"/>
    </row>
    <row r="103" spans="2:8" ht="15">
      <c r="B103" s="60"/>
      <c r="C103" s="612"/>
    </row>
    <row r="104" spans="2:8" ht="15">
      <c r="B104" s="60"/>
      <c r="C104" s="612"/>
    </row>
    <row r="105" spans="2:8" ht="15">
      <c r="B105" s="60"/>
      <c r="C105" s="612"/>
    </row>
    <row r="106" spans="2:8" ht="15">
      <c r="B106" s="60"/>
      <c r="C106" s="612"/>
    </row>
    <row r="107" spans="2:8" ht="15">
      <c r="B107" s="60"/>
      <c r="C107" s="612"/>
    </row>
    <row r="108" spans="2:8" ht="15">
      <c r="B108" s="60"/>
      <c r="C108" s="612"/>
    </row>
    <row r="109" spans="2:8">
      <c r="B109" s="612"/>
    </row>
    <row r="110" spans="2:8">
      <c r="B110" s="612"/>
    </row>
    <row r="111" spans="2:8" ht="15">
      <c r="G111" s="60"/>
      <c r="H111" s="60"/>
    </row>
    <row r="112" spans="2:8" ht="15">
      <c r="B112" s="60"/>
      <c r="C112" s="612"/>
    </row>
    <row r="113" spans="1:3" ht="15.75">
      <c r="B113" s="478"/>
      <c r="C113" s="612"/>
    </row>
    <row r="114" spans="1:3" ht="15">
      <c r="B114" s="60"/>
      <c r="C114" s="612"/>
    </row>
    <row r="116" spans="1:3">
      <c r="B116" s="612"/>
    </row>
    <row r="117" spans="1:3">
      <c r="B117" s="612"/>
    </row>
    <row r="118" spans="1:3">
      <c r="B118" s="612"/>
    </row>
    <row r="119" spans="1:3">
      <c r="B119" s="612"/>
    </row>
    <row r="120" spans="1:3">
      <c r="B120" s="612"/>
    </row>
    <row r="122" spans="1:3" ht="15">
      <c r="B122" s="60"/>
      <c r="C122" s="612"/>
    </row>
    <row r="123" spans="1:3" ht="15">
      <c r="A123" s="476"/>
      <c r="B123" s="476"/>
    </row>
    <row r="124" spans="1:3" ht="15">
      <c r="A124" s="476"/>
      <c r="B124" s="476"/>
    </row>
    <row r="125" spans="1:3" ht="15">
      <c r="A125" s="476"/>
      <c r="B125" s="476"/>
    </row>
  </sheetData>
  <sheetProtection algorithmName="SHA-512" hashValue="6VdjEyKWR2O4jyoYMQJvcunuPhkjpXzAlXks2wbKBFhPGuimxJLulns7ye5YeiPlIpvXHJFbKy78wcALNPxHyQ==" saltValue="Tb1vaPUCmQciTD83zUl7GQ==" spinCount="100000" sheet="1" formatCells="0" formatColumns="0" formatRows="0" insertColumns="0" insertRows="0" insertHyperlinks="0" deleteRows="0"/>
  <mergeCells count="137">
    <mergeCell ref="S32:S35"/>
    <mergeCell ref="O2:S4"/>
    <mergeCell ref="P46:R46"/>
    <mergeCell ref="M46:O46"/>
    <mergeCell ref="M44:O44"/>
    <mergeCell ref="N43:O43"/>
    <mergeCell ref="M45:O45"/>
    <mergeCell ref="P35:R35"/>
    <mergeCell ref="M39:O39"/>
    <mergeCell ref="M41:R41"/>
    <mergeCell ref="P38:R38"/>
    <mergeCell ref="P34:R34"/>
    <mergeCell ref="D8:P8"/>
    <mergeCell ref="C23:D23"/>
    <mergeCell ref="B5:C5"/>
    <mergeCell ref="F5:K6"/>
    <mergeCell ref="B8:C8"/>
    <mergeCell ref="F23:G23"/>
    <mergeCell ref="H23:I23"/>
    <mergeCell ref="B4:C4"/>
    <mergeCell ref="A27:D27"/>
    <mergeCell ref="A23:B23"/>
    <mergeCell ref="H40:I40"/>
    <mergeCell ref="P32:R32"/>
    <mergeCell ref="J60:K60"/>
    <mergeCell ref="H57:I57"/>
    <mergeCell ref="C59:D59"/>
    <mergeCell ref="H58:I58"/>
    <mergeCell ref="E60:F60"/>
    <mergeCell ref="B60:D60"/>
    <mergeCell ref="H59:I59"/>
    <mergeCell ref="C56:D56"/>
    <mergeCell ref="C57:D57"/>
    <mergeCell ref="C58:D58"/>
    <mergeCell ref="H54:I54"/>
    <mergeCell ref="H55:I55"/>
    <mergeCell ref="C53:D53"/>
    <mergeCell ref="C54:D54"/>
    <mergeCell ref="C39:D39"/>
    <mergeCell ref="M40:O40"/>
    <mergeCell ref="P44:R44"/>
    <mergeCell ref="P40:R40"/>
    <mergeCell ref="P43:R43"/>
    <mergeCell ref="M47:O47"/>
    <mergeCell ref="C48:D48"/>
    <mergeCell ref="P47:R47"/>
    <mergeCell ref="P45:R45"/>
    <mergeCell ref="H45:I45"/>
    <mergeCell ref="H46:I46"/>
    <mergeCell ref="C47:D47"/>
    <mergeCell ref="M42:O42"/>
    <mergeCell ref="P42:R42"/>
    <mergeCell ref="C43:D43"/>
    <mergeCell ref="H42:I42"/>
    <mergeCell ref="H44:I44"/>
    <mergeCell ref="H47:I47"/>
    <mergeCell ref="P33:R33"/>
    <mergeCell ref="M34:O34"/>
    <mergeCell ref="M32:O32"/>
    <mergeCell ref="M33:O33"/>
    <mergeCell ref="P37:R37"/>
    <mergeCell ref="H49:I49"/>
    <mergeCell ref="C50:D50"/>
    <mergeCell ref="C45:D45"/>
    <mergeCell ref="H53:I53"/>
    <mergeCell ref="P39:R39"/>
    <mergeCell ref="E28:F28"/>
    <mergeCell ref="C37:D37"/>
    <mergeCell ref="H31:I31"/>
    <mergeCell ref="H32:I32"/>
    <mergeCell ref="H34:I34"/>
    <mergeCell ref="B28:D28"/>
    <mergeCell ref="M37:O37"/>
    <mergeCell ref="M38:O38"/>
    <mergeCell ref="C38:D38"/>
    <mergeCell ref="M31:O31"/>
    <mergeCell ref="C34:D34"/>
    <mergeCell ref="C36:D36"/>
    <mergeCell ref="H37:I37"/>
    <mergeCell ref="C31:D31"/>
    <mergeCell ref="M30:R30"/>
    <mergeCell ref="H30:I30"/>
    <mergeCell ref="M35:O35"/>
    <mergeCell ref="N36:O36"/>
    <mergeCell ref="P36:R36"/>
    <mergeCell ref="H33:I33"/>
    <mergeCell ref="H36:I36"/>
    <mergeCell ref="P31:R31"/>
    <mergeCell ref="C33:D33"/>
    <mergeCell ref="D1:M1"/>
    <mergeCell ref="C44:D44"/>
    <mergeCell ref="C35:D35"/>
    <mergeCell ref="H38:I38"/>
    <mergeCell ref="H39:I39"/>
    <mergeCell ref="C30:D30"/>
    <mergeCell ref="C32:D32"/>
    <mergeCell ref="L24:M24"/>
    <mergeCell ref="G2:H2"/>
    <mergeCell ref="I2:J2"/>
    <mergeCell ref="H41:I41"/>
    <mergeCell ref="H43:I43"/>
    <mergeCell ref="B29:D29"/>
    <mergeCell ref="C40:D40"/>
    <mergeCell ref="C41:D41"/>
    <mergeCell ref="C42:D42"/>
    <mergeCell ref="K2:M2"/>
    <mergeCell ref="G29:I29"/>
    <mergeCell ref="A7:S7"/>
    <mergeCell ref="R8:S8"/>
    <mergeCell ref="J23:K23"/>
    <mergeCell ref="F4:K4"/>
    <mergeCell ref="E27:F27"/>
    <mergeCell ref="A8:A9"/>
    <mergeCell ref="B65:D65"/>
    <mergeCell ref="B66:D66"/>
    <mergeCell ref="L4:M4"/>
    <mergeCell ref="T32:U35"/>
    <mergeCell ref="E26:F26"/>
    <mergeCell ref="A26:D26"/>
    <mergeCell ref="H24:K24"/>
    <mergeCell ref="H51:I51"/>
    <mergeCell ref="H35:I35"/>
    <mergeCell ref="M29:R29"/>
    <mergeCell ref="B62:F64"/>
    <mergeCell ref="C51:D51"/>
    <mergeCell ref="H56:I56"/>
    <mergeCell ref="C52:D52"/>
    <mergeCell ref="H52:I52"/>
    <mergeCell ref="H48:I48"/>
    <mergeCell ref="G60:I60"/>
    <mergeCell ref="H50:I50"/>
    <mergeCell ref="C49:D49"/>
    <mergeCell ref="E65:F66"/>
    <mergeCell ref="C46:D46"/>
    <mergeCell ref="B61:D61"/>
    <mergeCell ref="E61:F61"/>
    <mergeCell ref="C55:D55"/>
  </mergeCells>
  <phoneticPr fontId="0" type="noConversion"/>
  <printOptions horizontalCentered="1" verticalCentered="1"/>
  <pageMargins left="0.23622047244094491" right="0.19685039370078741" top="0.11811023622047245" bottom="0.11811023622047245" header="0.11811023622047245" footer="0.11811023622047245"/>
  <pageSetup paperSize="5" scale="58" orientation="landscape" cellComments="asDisplayed" r:id="rId1"/>
  <headerFooter alignWithMargins="0"/>
  <rowBreaks count="1" manualBreakCount="1">
    <brk id="25" max="16383" man="1"/>
  </rowBreaks>
  <ignoredErrors>
    <ignoredError sqref="D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P103"/>
  <sheetViews>
    <sheetView showGridLines="0" showZeros="0" topLeftCell="A22" zoomScale="60" zoomScaleNormal="60" zoomScaleSheetLayoutView="50" workbookViewId="0">
      <selection activeCell="A31" sqref="A31"/>
    </sheetView>
  </sheetViews>
  <sheetFormatPr defaultColWidth="9.140625" defaultRowHeight="30"/>
  <cols>
    <col min="1" max="1" width="73" style="457" customWidth="1"/>
    <col min="2" max="2" width="37.7109375" style="457" customWidth="1"/>
    <col min="3" max="3" width="12.7109375" style="457" customWidth="1"/>
    <col min="4" max="4" width="32.140625" style="457" customWidth="1"/>
    <col min="5" max="5" width="20.7109375" style="457" customWidth="1"/>
    <col min="6" max="6" width="30.42578125" style="457" customWidth="1"/>
    <col min="7" max="7" width="6" style="28" customWidth="1"/>
    <col min="8" max="8" width="19.5703125" style="34" customWidth="1"/>
    <col min="9" max="9" width="4.140625" style="28" customWidth="1"/>
    <col min="10" max="10" width="8.85546875" style="28" customWidth="1"/>
    <col min="11" max="11" width="12.7109375" style="629" customWidth="1"/>
    <col min="12" max="12" width="47.5703125" style="28" customWidth="1"/>
    <col min="13" max="13" width="25" style="28" customWidth="1"/>
    <col min="14" max="16384" width="9.140625" style="28"/>
  </cols>
  <sheetData>
    <row r="1" spans="1:13" ht="38.25" customHeight="1" thickBot="1">
      <c r="A1" s="1428" t="s">
        <v>175</v>
      </c>
      <c r="B1" s="1429"/>
      <c r="C1" s="1430"/>
      <c r="D1" s="389" t="str">
        <f>Trésorier!G2</f>
        <v>Janvier</v>
      </c>
      <c r="E1" s="390" t="s">
        <v>136</v>
      </c>
      <c r="F1" s="391" t="str">
        <f>Trésorier!K2</f>
        <v>Décembre</v>
      </c>
      <c r="G1" s="27"/>
      <c r="H1" s="1431"/>
      <c r="I1" s="1431"/>
      <c r="J1" s="480" t="s">
        <v>176</v>
      </c>
      <c r="K1" s="1400" t="s">
        <v>177</v>
      </c>
      <c r="L1" s="1400"/>
      <c r="M1" s="1400"/>
    </row>
    <row r="2" spans="1:13" ht="38.25" customHeight="1" thickTop="1" thickBot="1">
      <c r="A2" s="392" t="s">
        <v>84</v>
      </c>
      <c r="B2" s="393">
        <f>Trésorier!D4</f>
        <v>0</v>
      </c>
      <c r="C2" s="29"/>
      <c r="D2" s="30"/>
      <c r="E2" s="31"/>
      <c r="F2" s="109"/>
      <c r="G2" s="27"/>
      <c r="H2" s="32"/>
      <c r="I2" s="32"/>
      <c r="J2" s="33"/>
      <c r="K2" s="1400" t="s">
        <v>178</v>
      </c>
      <c r="L2" s="1400"/>
      <c r="M2" s="1400"/>
    </row>
    <row r="3" spans="1:13" ht="35.1" customHeight="1" thickBot="1">
      <c r="A3" s="392" t="s">
        <v>179</v>
      </c>
      <c r="B3" s="393">
        <f>Trésorier!D5</f>
        <v>0</v>
      </c>
      <c r="C3" s="394"/>
      <c r="D3" s="1423" t="s">
        <v>180</v>
      </c>
      <c r="E3" s="1424"/>
      <c r="F3" s="1425"/>
      <c r="K3" s="1400" t="s">
        <v>181</v>
      </c>
      <c r="L3" s="1400"/>
      <c r="M3" s="1400"/>
    </row>
    <row r="4" spans="1:13" ht="35.1" customHeight="1" thickBot="1">
      <c r="A4" s="1398"/>
      <c r="B4" s="1399"/>
      <c r="C4" s="395"/>
      <c r="D4" s="396"/>
      <c r="E4" s="397" t="s">
        <v>141</v>
      </c>
      <c r="F4" s="398" t="s">
        <v>142</v>
      </c>
    </row>
    <row r="5" spans="1:13" ht="35.1" customHeight="1" thickBot="1">
      <c r="A5" s="399" t="s">
        <v>182</v>
      </c>
      <c r="B5" s="400">
        <f>Trésorier!L4</f>
        <v>0</v>
      </c>
      <c r="C5" s="401"/>
      <c r="D5" s="402" t="s">
        <v>183</v>
      </c>
      <c r="E5" s="403">
        <f>Jan!G54</f>
        <v>0</v>
      </c>
      <c r="F5" s="404">
        <f>Jan!J54</f>
        <v>0</v>
      </c>
      <c r="J5" s="480" t="s">
        <v>176</v>
      </c>
      <c r="K5" s="1400" t="s">
        <v>184</v>
      </c>
      <c r="L5" s="1400"/>
      <c r="M5" s="1400"/>
    </row>
    <row r="6" spans="1:13" ht="35.1" customHeight="1" thickBot="1">
      <c r="A6" s="405"/>
      <c r="B6" s="406"/>
      <c r="C6" s="407"/>
      <c r="D6" s="408" t="s">
        <v>185</v>
      </c>
      <c r="E6" s="409">
        <f>Déc!G54</f>
        <v>0</v>
      </c>
      <c r="F6" s="409">
        <f>Déc!J54</f>
        <v>0</v>
      </c>
      <c r="K6" s="1400" t="s">
        <v>186</v>
      </c>
      <c r="L6" s="1400"/>
      <c r="M6" s="1400"/>
    </row>
    <row r="7" spans="1:13" ht="35.1" customHeight="1" thickBot="1">
      <c r="A7" s="1396"/>
      <c r="B7" s="1397"/>
      <c r="C7" s="407"/>
      <c r="D7" s="410" t="s">
        <v>187</v>
      </c>
      <c r="E7" s="411">
        <f>E5-E6</f>
        <v>0</v>
      </c>
      <c r="F7" s="412">
        <f>F5-F6</f>
        <v>0</v>
      </c>
      <c r="G7" s="36"/>
      <c r="K7" s="1400" t="s">
        <v>188</v>
      </c>
      <c r="L7" s="1400"/>
      <c r="M7" s="1400"/>
    </row>
    <row r="8" spans="1:13" ht="43.5" customHeight="1" thickBot="1">
      <c r="A8" s="1434" t="s">
        <v>189</v>
      </c>
      <c r="B8" s="1435"/>
      <c r="C8" s="413"/>
      <c r="D8" s="1432"/>
      <c r="E8" s="1432"/>
      <c r="F8" s="1433"/>
      <c r="G8" s="37"/>
      <c r="H8" s="37"/>
      <c r="I8" s="37"/>
      <c r="J8" s="37"/>
      <c r="K8" s="1442" t="s">
        <v>190</v>
      </c>
      <c r="L8" s="1442"/>
      <c r="M8" s="1442"/>
    </row>
    <row r="9" spans="1:13" ht="75" customHeight="1" thickBot="1">
      <c r="A9" s="1436"/>
      <c r="B9" s="1437"/>
      <c r="C9" s="38"/>
      <c r="D9" s="1438" t="s">
        <v>191</v>
      </c>
      <c r="E9" s="1439"/>
      <c r="F9" s="482"/>
      <c r="G9" s="481" t="s">
        <v>18</v>
      </c>
      <c r="H9" s="1426" t="s">
        <v>192</v>
      </c>
      <c r="I9" s="72"/>
      <c r="J9" s="38"/>
      <c r="K9" s="1442"/>
      <c r="L9" s="1442"/>
      <c r="M9" s="1442"/>
    </row>
    <row r="10" spans="1:13" ht="55.5" customHeight="1" thickBot="1">
      <c r="A10" s="1440" t="s">
        <v>193</v>
      </c>
      <c r="B10" s="1441"/>
      <c r="C10" s="39"/>
      <c r="D10" s="1411" t="s">
        <v>194</v>
      </c>
      <c r="E10" s="1412"/>
      <c r="F10" s="482"/>
      <c r="G10" s="481" t="s">
        <v>18</v>
      </c>
      <c r="H10" s="1427"/>
      <c r="I10" s="72"/>
      <c r="J10" s="39"/>
      <c r="K10" s="630"/>
      <c r="L10" s="39"/>
      <c r="M10" s="39"/>
    </row>
    <row r="11" spans="1:13" ht="35.1" customHeight="1" thickBot="1">
      <c r="A11" s="414" t="s">
        <v>69</v>
      </c>
      <c r="B11" s="415">
        <f>Trésorier!B22</f>
        <v>0</v>
      </c>
      <c r="C11" s="40"/>
      <c r="D11" s="416"/>
      <c r="E11" s="416"/>
      <c r="F11" s="417"/>
      <c r="G11" s="40"/>
      <c r="H11" s="40"/>
      <c r="I11" s="40"/>
      <c r="J11" s="40"/>
      <c r="K11" s="631"/>
      <c r="L11" s="41"/>
      <c r="M11" s="41"/>
    </row>
    <row r="12" spans="1:13" ht="35.1" customHeight="1" thickBot="1">
      <c r="A12" s="418" t="s">
        <v>70</v>
      </c>
      <c r="B12" s="419">
        <f>Trésorier!C22</f>
        <v>0</v>
      </c>
      <c r="C12" s="40"/>
      <c r="D12" s="1415" t="s">
        <v>157</v>
      </c>
      <c r="E12" s="1416"/>
      <c r="F12" s="1417"/>
      <c r="G12" s="40"/>
      <c r="H12" s="40"/>
      <c r="I12" s="40"/>
      <c r="J12" s="40"/>
      <c r="K12" s="631"/>
      <c r="L12" s="41"/>
      <c r="M12" s="41"/>
    </row>
    <row r="13" spans="1:13" ht="35.1" customHeight="1" thickBot="1">
      <c r="A13" s="420" t="s">
        <v>85</v>
      </c>
      <c r="B13" s="421">
        <f>SUM(B11:B12)</f>
        <v>0</v>
      </c>
      <c r="C13" s="40"/>
      <c r="D13" s="1418"/>
      <c r="E13" s="1419"/>
      <c r="F13" s="1420"/>
      <c r="G13" s="42"/>
      <c r="H13" s="40"/>
      <c r="I13" s="40"/>
      <c r="J13" s="40"/>
      <c r="K13" s="631"/>
      <c r="L13" s="632"/>
      <c r="M13" s="41"/>
    </row>
    <row r="14" spans="1:13" ht="35.1" customHeight="1" thickBot="1">
      <c r="A14" s="422"/>
      <c r="B14" s="423"/>
      <c r="C14" s="40"/>
      <c r="D14" s="1391" t="s">
        <v>158</v>
      </c>
      <c r="E14" s="1392"/>
      <c r="F14" s="1393"/>
      <c r="G14" s="42"/>
      <c r="H14" s="40"/>
      <c r="I14" s="40"/>
      <c r="J14" s="40"/>
      <c r="K14" s="631"/>
      <c r="L14" s="41"/>
      <c r="M14" s="41"/>
    </row>
    <row r="15" spans="1:13" ht="43.5" customHeight="1" thickBot="1">
      <c r="A15" s="1409" t="s">
        <v>60</v>
      </c>
      <c r="B15" s="1410"/>
      <c r="C15" s="40"/>
      <c r="D15" s="1413" t="s">
        <v>195</v>
      </c>
      <c r="E15" s="1414"/>
      <c r="F15" s="424">
        <f>B32</f>
        <v>0</v>
      </c>
      <c r="G15" s="42"/>
      <c r="H15" s="40"/>
      <c r="I15" s="40"/>
      <c r="J15" s="40"/>
      <c r="K15" s="631"/>
      <c r="L15" s="41"/>
      <c r="M15" s="41"/>
    </row>
    <row r="16" spans="1:13" ht="35.1" customHeight="1">
      <c r="A16" s="425" t="s">
        <v>71</v>
      </c>
      <c r="B16" s="415">
        <f>Trésorier!D22</f>
        <v>0</v>
      </c>
      <c r="C16" s="40"/>
      <c r="D16" s="1421" t="s">
        <v>196</v>
      </c>
      <c r="E16" s="1422"/>
      <c r="F16" s="426">
        <f>Trésorier!P32</f>
        <v>0</v>
      </c>
      <c r="G16" s="42"/>
      <c r="H16" s="40"/>
      <c r="I16" s="40"/>
      <c r="J16" s="40"/>
      <c r="K16" s="631"/>
      <c r="L16" s="41"/>
      <c r="M16" s="41"/>
    </row>
    <row r="17" spans="1:13" ht="40.5" customHeight="1">
      <c r="A17" s="427" t="s">
        <v>72</v>
      </c>
      <c r="B17" s="428">
        <f>Trésorier!E22</f>
        <v>0</v>
      </c>
      <c r="C17" s="40"/>
      <c r="D17" s="1389" t="s">
        <v>197</v>
      </c>
      <c r="E17" s="1390"/>
      <c r="F17" s="426">
        <f>Trésorier!P33</f>
        <v>0</v>
      </c>
      <c r="G17" s="40"/>
      <c r="H17" s="40"/>
      <c r="I17" s="40"/>
      <c r="J17" s="41"/>
      <c r="K17" s="633"/>
    </row>
    <row r="18" spans="1:13" ht="42" customHeight="1">
      <c r="A18" s="427" t="s">
        <v>73</v>
      </c>
      <c r="B18" s="428">
        <f>Trésorier!F22</f>
        <v>0</v>
      </c>
      <c r="C18" s="40"/>
      <c r="D18" s="1405" t="s">
        <v>198</v>
      </c>
      <c r="E18" s="1406"/>
      <c r="F18" s="429">
        <f>Trésorier!P34</f>
        <v>0</v>
      </c>
      <c r="G18" s="42"/>
      <c r="H18" s="40"/>
      <c r="I18" s="40"/>
      <c r="J18" s="40"/>
      <c r="K18" s="631"/>
      <c r="L18" s="41"/>
      <c r="M18" s="41"/>
    </row>
    <row r="19" spans="1:13" ht="40.5" customHeight="1">
      <c r="A19" s="430" t="s">
        <v>74</v>
      </c>
      <c r="B19" s="428">
        <f>Trésorier!G22</f>
        <v>0</v>
      </c>
      <c r="C19" s="40"/>
      <c r="D19" s="1405" t="s">
        <v>199</v>
      </c>
      <c r="E19" s="1406"/>
      <c r="F19" s="431">
        <f>Trésorier!P35</f>
        <v>0</v>
      </c>
      <c r="G19" s="42"/>
      <c r="H19" s="40"/>
      <c r="I19" s="40"/>
      <c r="J19" s="40"/>
      <c r="K19" s="631"/>
      <c r="L19" s="41"/>
      <c r="M19" s="41"/>
    </row>
    <row r="20" spans="1:13" ht="35.1" customHeight="1">
      <c r="A20" s="430" t="s">
        <v>75</v>
      </c>
      <c r="B20" s="428">
        <f>Trésorier!H22</f>
        <v>0</v>
      </c>
      <c r="C20" s="40"/>
      <c r="D20" s="432" t="s">
        <v>70</v>
      </c>
      <c r="E20" s="433"/>
      <c r="F20" s="434"/>
      <c r="G20" s="42"/>
      <c r="H20" s="40"/>
      <c r="I20" s="40"/>
      <c r="J20" s="40"/>
      <c r="K20" s="631"/>
      <c r="L20" s="41"/>
      <c r="M20" s="41"/>
    </row>
    <row r="21" spans="1:13" ht="35.1" customHeight="1">
      <c r="A21" s="435" t="s">
        <v>76</v>
      </c>
      <c r="B21" s="428">
        <f>Trésorier!I22</f>
        <v>0</v>
      </c>
      <c r="C21" s="40"/>
      <c r="D21" s="1407">
        <f>Trésorier!M37</f>
        <v>0</v>
      </c>
      <c r="E21" s="1408"/>
      <c r="F21" s="431">
        <f>Trésorier!P37</f>
        <v>0</v>
      </c>
      <c r="G21" s="42"/>
      <c r="H21" s="40"/>
      <c r="I21" s="40"/>
      <c r="J21" s="40"/>
      <c r="K21" s="631"/>
      <c r="L21" s="41"/>
      <c r="M21" s="41"/>
    </row>
    <row r="22" spans="1:13" ht="35.1" customHeight="1">
      <c r="A22" s="435" t="s">
        <v>77</v>
      </c>
      <c r="B22" s="428">
        <f>Trésorier!J22</f>
        <v>0</v>
      </c>
      <c r="C22" s="40"/>
      <c r="D22" s="1407">
        <f>Trésorier!M38</f>
        <v>0</v>
      </c>
      <c r="E22" s="1408"/>
      <c r="F22" s="431">
        <f>Trésorier!P38</f>
        <v>0</v>
      </c>
      <c r="G22" s="42"/>
      <c r="H22" s="40"/>
      <c r="I22" s="40"/>
      <c r="J22" s="40"/>
      <c r="K22" s="631"/>
      <c r="L22" s="41"/>
      <c r="M22" s="41"/>
    </row>
    <row r="23" spans="1:13" ht="35.1" customHeight="1" thickBot="1">
      <c r="A23" s="436" t="s">
        <v>78</v>
      </c>
      <c r="B23" s="428">
        <f>Trésorier!K22</f>
        <v>0</v>
      </c>
      <c r="C23" s="40"/>
      <c r="D23" s="1407">
        <f>Trésorier!M39</f>
        <v>0</v>
      </c>
      <c r="E23" s="1408"/>
      <c r="F23" s="431">
        <f>Trésorier!P39</f>
        <v>0</v>
      </c>
      <c r="G23" s="42"/>
      <c r="H23" s="40"/>
      <c r="I23" s="40"/>
      <c r="J23" s="40"/>
      <c r="K23" s="631"/>
      <c r="L23" s="41"/>
      <c r="M23" s="41"/>
    </row>
    <row r="24" spans="1:13" ht="35.1" customHeight="1" thickBot="1">
      <c r="A24" s="436" t="s">
        <v>79</v>
      </c>
      <c r="B24" s="428">
        <f>Trésorier!L22</f>
        <v>0</v>
      </c>
      <c r="C24" s="40"/>
      <c r="D24" s="1403" t="s">
        <v>167</v>
      </c>
      <c r="E24" s="1404"/>
      <c r="F24" s="437">
        <f>SUM(F15:F23)</f>
        <v>0</v>
      </c>
      <c r="G24" s="42"/>
      <c r="H24" s="40"/>
      <c r="I24" s="40"/>
      <c r="J24" s="40"/>
      <c r="K24" s="631"/>
      <c r="L24" s="41"/>
      <c r="M24" s="41"/>
    </row>
    <row r="25" spans="1:13" ht="35.1" customHeight="1" thickBot="1">
      <c r="A25" s="436" t="s">
        <v>80</v>
      </c>
      <c r="B25" s="428">
        <f>Trésorier!M22</f>
        <v>0</v>
      </c>
      <c r="C25" s="438"/>
      <c r="D25" s="1391" t="s">
        <v>168</v>
      </c>
      <c r="E25" s="1392"/>
      <c r="F25" s="1393"/>
      <c r="G25" s="43"/>
      <c r="H25" s="44"/>
      <c r="I25" s="45"/>
      <c r="J25" s="45"/>
      <c r="K25" s="634"/>
      <c r="L25" s="46"/>
      <c r="M25" s="46"/>
    </row>
    <row r="26" spans="1:13" ht="35.1" customHeight="1">
      <c r="A26" s="439" t="s">
        <v>81</v>
      </c>
      <c r="B26" s="428">
        <f>Trésorier!N22</f>
        <v>0</v>
      </c>
      <c r="C26" s="440"/>
      <c r="D26" s="1401" t="s">
        <v>200</v>
      </c>
      <c r="E26" s="1402"/>
      <c r="F26" s="441"/>
      <c r="G26" s="47"/>
      <c r="H26" s="48"/>
      <c r="I26" s="49"/>
      <c r="J26" s="49"/>
      <c r="K26" s="635"/>
    </row>
    <row r="27" spans="1:13" ht="35.1" customHeight="1">
      <c r="A27" s="439" t="s">
        <v>201</v>
      </c>
      <c r="B27" s="428">
        <f>Trésorier!O22</f>
        <v>0</v>
      </c>
      <c r="C27" s="442"/>
      <c r="D27" s="443" t="s">
        <v>70</v>
      </c>
      <c r="E27" s="444"/>
      <c r="F27" s="434"/>
      <c r="G27" s="50"/>
      <c r="H27" s="51"/>
      <c r="I27" s="51"/>
      <c r="J27" s="51"/>
      <c r="K27" s="636"/>
      <c r="L27" s="52"/>
      <c r="M27" s="52"/>
    </row>
    <row r="28" spans="1:13" ht="35.1" customHeight="1" thickBot="1">
      <c r="A28" s="445" t="s">
        <v>202</v>
      </c>
      <c r="B28" s="428">
        <f>Trésorier!P22</f>
        <v>0</v>
      </c>
      <c r="C28" s="446"/>
      <c r="D28" s="1394">
        <f>Trésorier!M44</f>
        <v>0</v>
      </c>
      <c r="E28" s="1395"/>
      <c r="F28" s="431">
        <f>Trésorier!P44</f>
        <v>0</v>
      </c>
      <c r="G28" s="35"/>
      <c r="J28" s="53"/>
      <c r="K28" s="637"/>
      <c r="L28" s="638"/>
    </row>
    <row r="29" spans="1:13" ht="30" customHeight="1" thickBot="1">
      <c r="A29" s="447" t="s">
        <v>203</v>
      </c>
      <c r="B29" s="448">
        <f>SUM(B16:B28)</f>
        <v>0</v>
      </c>
      <c r="C29" s="449"/>
      <c r="D29" s="1394">
        <f>Trésorier!M45</f>
        <v>0</v>
      </c>
      <c r="E29" s="1395"/>
      <c r="F29" s="431">
        <f>Trésorier!P45</f>
        <v>0</v>
      </c>
      <c r="J29" s="50"/>
      <c r="K29" s="637"/>
      <c r="L29" s="638"/>
      <c r="M29" s="639"/>
    </row>
    <row r="30" spans="1:13" ht="30" customHeight="1" thickBot="1">
      <c r="A30" s="779" t="s">
        <v>204</v>
      </c>
      <c r="B30" s="780">
        <f>Trésorier!Q22</f>
        <v>0</v>
      </c>
      <c r="C30" s="449"/>
      <c r="D30" s="766"/>
      <c r="E30" s="767"/>
      <c r="F30" s="431"/>
      <c r="J30" s="50"/>
      <c r="K30" s="637"/>
      <c r="L30" s="638"/>
      <c r="M30" s="639"/>
    </row>
    <row r="31" spans="1:13" s="54" customFormat="1" ht="30" customHeight="1">
      <c r="A31" s="450" t="s">
        <v>12</v>
      </c>
      <c r="B31" s="451">
        <f>B13-B29</f>
        <v>0</v>
      </c>
      <c r="C31" s="449"/>
      <c r="D31" s="1394">
        <f>Trésorier!M46</f>
        <v>0</v>
      </c>
      <c r="E31" s="1395"/>
      <c r="F31" s="431">
        <f>Trésorier!P46</f>
        <v>0</v>
      </c>
      <c r="J31" s="53"/>
      <c r="K31" s="640"/>
      <c r="L31" s="53"/>
    </row>
    <row r="32" spans="1:13" ht="58.5" customHeight="1">
      <c r="A32" s="452" t="s">
        <v>205</v>
      </c>
      <c r="B32" s="453">
        <f>B13-B29+B5-B30</f>
        <v>0</v>
      </c>
      <c r="C32" s="454"/>
      <c r="D32" s="1387" t="s">
        <v>170</v>
      </c>
      <c r="E32" s="1388"/>
      <c r="F32" s="455">
        <f>SUM(F26:F31)</f>
        <v>0</v>
      </c>
      <c r="J32" s="55"/>
      <c r="K32" s="641"/>
      <c r="L32" s="56"/>
    </row>
    <row r="33" spans="1:16" ht="39" customHeight="1">
      <c r="A33" s="1384" t="s">
        <v>206</v>
      </c>
      <c r="B33" s="1385"/>
      <c r="C33" s="1385"/>
      <c r="D33" s="1385"/>
      <c r="E33" s="1385"/>
      <c r="F33" s="1386"/>
      <c r="G33" s="1364" t="s">
        <v>207</v>
      </c>
      <c r="H33" s="1365" t="s">
        <v>208</v>
      </c>
      <c r="J33" s="55"/>
      <c r="K33" s="641"/>
      <c r="L33" s="56"/>
    </row>
    <row r="34" spans="1:16" ht="15" customHeight="1">
      <c r="A34" s="1384"/>
      <c r="B34" s="1385"/>
      <c r="C34" s="1385"/>
      <c r="D34" s="1385"/>
      <c r="E34" s="1385"/>
      <c r="F34" s="1386"/>
      <c r="G34" s="1364"/>
      <c r="H34" s="1365"/>
      <c r="J34" s="55"/>
      <c r="K34" s="641"/>
      <c r="L34" s="56"/>
    </row>
    <row r="35" spans="1:16" ht="51.75" customHeight="1">
      <c r="A35" s="1367" t="s">
        <v>209</v>
      </c>
      <c r="B35" s="1368"/>
      <c r="C35" s="1368"/>
      <c r="D35" s="1368"/>
      <c r="E35" s="1368"/>
      <c r="F35" s="1369"/>
      <c r="G35" s="481"/>
      <c r="H35" s="625"/>
      <c r="J35" s="55"/>
      <c r="K35" s="642"/>
      <c r="L35" s="643"/>
    </row>
    <row r="36" spans="1:16" ht="52.5" customHeight="1">
      <c r="A36" s="1367" t="s">
        <v>210</v>
      </c>
      <c r="B36" s="1368"/>
      <c r="C36" s="1368"/>
      <c r="D36" s="1368"/>
      <c r="E36" s="1368"/>
      <c r="F36" s="1369"/>
      <c r="G36" s="622"/>
      <c r="H36" s="653"/>
      <c r="J36" s="55"/>
      <c r="K36" s="642"/>
      <c r="L36" s="643"/>
    </row>
    <row r="37" spans="1:16" ht="41.25" customHeight="1">
      <c r="A37" s="1376" t="s">
        <v>211</v>
      </c>
      <c r="B37" s="1377"/>
      <c r="C37" s="1377"/>
      <c r="D37" s="1377"/>
      <c r="E37" s="1377"/>
      <c r="F37" s="1378"/>
      <c r="G37" s="622" t="s">
        <v>207</v>
      </c>
      <c r="H37" s="623" t="s">
        <v>212</v>
      </c>
      <c r="J37" s="49"/>
      <c r="K37" s="1366"/>
      <c r="L37" s="1366"/>
      <c r="M37" s="1366"/>
      <c r="N37" s="1366"/>
      <c r="O37" s="1366"/>
      <c r="P37" s="1366"/>
    </row>
    <row r="38" spans="1:16" ht="30" customHeight="1">
      <c r="A38" s="1379"/>
      <c r="B38" s="1380"/>
      <c r="C38" s="1380"/>
      <c r="D38" s="1380"/>
      <c r="E38" s="1380"/>
      <c r="F38" s="1381"/>
      <c r="H38" s="28"/>
      <c r="J38" s="49"/>
      <c r="K38" s="635"/>
    </row>
    <row r="39" spans="1:16" ht="30" customHeight="1">
      <c r="A39" s="1379"/>
      <c r="B39" s="1380"/>
      <c r="C39" s="1380"/>
      <c r="D39" s="1380"/>
      <c r="E39" s="1380"/>
      <c r="F39" s="1381"/>
      <c r="H39" s="28"/>
      <c r="J39" s="49"/>
      <c r="K39" s="635"/>
    </row>
    <row r="40" spans="1:16" ht="30" customHeight="1">
      <c r="A40" s="1379"/>
      <c r="B40" s="1380"/>
      <c r="C40" s="1380"/>
      <c r="D40" s="1380"/>
      <c r="E40" s="1380"/>
      <c r="F40" s="1381"/>
      <c r="H40" s="28"/>
      <c r="J40" s="49"/>
      <c r="K40" s="635"/>
    </row>
    <row r="41" spans="1:16" ht="30" customHeight="1">
      <c r="A41" s="1379"/>
      <c r="B41" s="1380"/>
      <c r="C41" s="1380"/>
      <c r="D41" s="1380"/>
      <c r="E41" s="1380"/>
      <c r="F41" s="1381"/>
      <c r="H41" s="28"/>
      <c r="J41" s="49"/>
      <c r="K41" s="635"/>
    </row>
    <row r="42" spans="1:16" ht="30" customHeight="1">
      <c r="A42" s="1379"/>
      <c r="B42" s="1380"/>
      <c r="C42" s="1380"/>
      <c r="D42" s="1380"/>
      <c r="E42" s="1380"/>
      <c r="F42" s="1381"/>
      <c r="J42" s="49"/>
      <c r="K42" s="635"/>
    </row>
    <row r="43" spans="1:16" ht="30" customHeight="1">
      <c r="A43" s="458"/>
      <c r="B43" s="456"/>
      <c r="C43" s="456"/>
      <c r="D43" s="459"/>
      <c r="E43" s="460"/>
      <c r="F43" s="461"/>
      <c r="J43" s="49"/>
      <c r="K43" s="635"/>
    </row>
    <row r="44" spans="1:16" ht="30" customHeight="1">
      <c r="A44" s="462" t="s">
        <v>213</v>
      </c>
      <c r="B44" s="1372" t="s">
        <v>214</v>
      </c>
      <c r="C44" s="1372"/>
      <c r="D44" s="1372"/>
      <c r="E44" s="1372"/>
      <c r="F44" s="1373"/>
      <c r="H44" s="28"/>
      <c r="I44" s="34"/>
      <c r="K44" s="635"/>
      <c r="L44" s="49"/>
    </row>
    <row r="45" spans="1:16" ht="30" customHeight="1">
      <c r="A45" s="462" t="s">
        <v>215</v>
      </c>
      <c r="B45" s="1370" t="s">
        <v>214</v>
      </c>
      <c r="C45" s="1370"/>
      <c r="D45" s="1370"/>
      <c r="E45" s="1370"/>
      <c r="F45" s="1371"/>
      <c r="J45" s="57"/>
      <c r="K45" s="631"/>
    </row>
    <row r="46" spans="1:16" ht="12" customHeight="1">
      <c r="A46" s="463"/>
      <c r="B46" s="1372"/>
      <c r="C46" s="1372"/>
      <c r="D46" s="1372"/>
      <c r="E46" s="1372"/>
      <c r="F46" s="1373"/>
      <c r="J46" s="58"/>
      <c r="K46" s="644"/>
    </row>
    <row r="47" spans="1:16">
      <c r="A47" s="463"/>
      <c r="B47" s="1370" t="s">
        <v>214</v>
      </c>
      <c r="C47" s="1370"/>
      <c r="D47" s="1370"/>
      <c r="E47" s="1370"/>
      <c r="F47" s="1371"/>
      <c r="H47" s="28"/>
    </row>
    <row r="48" spans="1:16" s="56" customFormat="1" ht="18.75" customHeight="1">
      <c r="A48" s="464"/>
      <c r="B48" s="1372"/>
      <c r="C48" s="1372"/>
      <c r="D48" s="1372"/>
      <c r="E48" s="1372"/>
      <c r="F48" s="1373"/>
      <c r="H48" s="28"/>
      <c r="K48" s="633"/>
    </row>
    <row r="49" spans="1:8" ht="20.100000000000001" customHeight="1">
      <c r="A49" s="465"/>
      <c r="B49" s="1382"/>
      <c r="C49" s="1382"/>
      <c r="D49" s="1382"/>
      <c r="E49" s="1382"/>
      <c r="F49" s="1383"/>
      <c r="H49" s="28"/>
    </row>
    <row r="50" spans="1:8" ht="20.100000000000001" customHeight="1">
      <c r="A50" s="466"/>
      <c r="B50" s="1374"/>
      <c r="C50" s="1374"/>
      <c r="D50" s="468"/>
      <c r="E50" s="468"/>
      <c r="F50" s="469"/>
      <c r="H50" s="28"/>
    </row>
    <row r="51" spans="1:8" ht="20.100000000000001" customHeight="1">
      <c r="A51" s="470" t="s">
        <v>216</v>
      </c>
      <c r="B51" s="1375"/>
      <c r="C51" s="1375"/>
      <c r="D51" s="468"/>
      <c r="E51" s="468"/>
      <c r="F51" s="469"/>
      <c r="H51" s="28"/>
    </row>
    <row r="52" spans="1:8" ht="36.75" customHeight="1">
      <c r="A52" s="472"/>
      <c r="B52" s="473"/>
      <c r="C52" s="474"/>
      <c r="D52" s="471"/>
      <c r="E52" s="473"/>
      <c r="F52" s="475"/>
      <c r="H52" s="28"/>
    </row>
    <row r="53" spans="1:8" ht="20.100000000000001" customHeight="1">
      <c r="A53" s="476"/>
      <c r="B53" s="477"/>
      <c r="C53" s="59"/>
      <c r="D53" s="478"/>
      <c r="E53" s="478"/>
      <c r="F53" s="478"/>
      <c r="H53" s="28"/>
    </row>
    <row r="54" spans="1:8" ht="3" customHeight="1">
      <c r="A54" s="479"/>
      <c r="C54" s="59"/>
      <c r="E54" s="477"/>
      <c r="F54" s="477"/>
      <c r="H54" s="28"/>
    </row>
    <row r="55" spans="1:8" ht="20.100000000000001" customHeight="1">
      <c r="A55" s="59"/>
      <c r="B55" s="60"/>
      <c r="C55" s="59"/>
      <c r="D55" s="59"/>
      <c r="E55" s="59"/>
      <c r="F55" s="61"/>
      <c r="H55" s="28"/>
    </row>
    <row r="56" spans="1:8" ht="21" customHeight="1">
      <c r="D56" s="59"/>
      <c r="E56" s="59"/>
      <c r="F56" s="61"/>
      <c r="H56" s="28"/>
    </row>
    <row r="57" spans="1:8">
      <c r="H57" s="28"/>
    </row>
    <row r="58" spans="1:8">
      <c r="H58" s="28"/>
    </row>
    <row r="59" spans="1:8" ht="26.25" customHeight="1">
      <c r="H59" s="28"/>
    </row>
    <row r="60" spans="1:8">
      <c r="H60" s="28"/>
    </row>
    <row r="61" spans="1:8">
      <c r="H61" s="28"/>
    </row>
    <row r="62" spans="1:8" ht="21" customHeight="1">
      <c r="H62" s="28"/>
    </row>
    <row r="63" spans="1:8" ht="21" customHeight="1">
      <c r="H63" s="28"/>
    </row>
    <row r="64" spans="1:8">
      <c r="H64" s="28"/>
    </row>
    <row r="65" spans="8:8">
      <c r="H65" s="28"/>
    </row>
    <row r="66" spans="8:8">
      <c r="H66" s="28"/>
    </row>
    <row r="67" spans="8:8">
      <c r="H67" s="28"/>
    </row>
    <row r="68" spans="8:8">
      <c r="H68" s="28"/>
    </row>
    <row r="69" spans="8:8">
      <c r="H69" s="28"/>
    </row>
    <row r="70" spans="8:8" ht="41.25" customHeight="1">
      <c r="H70" s="28"/>
    </row>
    <row r="71" spans="8:8">
      <c r="H71" s="28"/>
    </row>
    <row r="72" spans="8:8">
      <c r="H72" s="28"/>
    </row>
    <row r="73" spans="8:8">
      <c r="H73" s="28"/>
    </row>
    <row r="74" spans="8:8">
      <c r="H74" s="54"/>
    </row>
    <row r="75" spans="8:8">
      <c r="H75" s="28"/>
    </row>
    <row r="76" spans="8:8">
      <c r="H76" s="28"/>
    </row>
    <row r="77" spans="8:8" ht="23.25" customHeight="1">
      <c r="H77" s="28"/>
    </row>
    <row r="78" spans="8:8">
      <c r="H78" s="28"/>
    </row>
    <row r="79" spans="8:8">
      <c r="H79" s="28"/>
    </row>
    <row r="80" spans="8:8" ht="20.25" customHeight="1">
      <c r="H80" s="28"/>
    </row>
    <row r="81" spans="8:8">
      <c r="H81" s="28"/>
    </row>
    <row r="82" spans="8:8">
      <c r="H82" s="28"/>
    </row>
    <row r="83" spans="8:8">
      <c r="H83" s="28"/>
    </row>
    <row r="84" spans="8:8">
      <c r="H84" s="28"/>
    </row>
    <row r="85" spans="8:8">
      <c r="H85" s="28"/>
    </row>
    <row r="86" spans="8:8">
      <c r="H86" s="28"/>
    </row>
    <row r="87" spans="8:8">
      <c r="H87" s="28"/>
    </row>
    <row r="88" spans="8:8">
      <c r="H88" s="28"/>
    </row>
    <row r="89" spans="8:8">
      <c r="H89" s="28"/>
    </row>
    <row r="90" spans="8:8">
      <c r="H90" s="28"/>
    </row>
    <row r="91" spans="8:8">
      <c r="H91" s="28"/>
    </row>
    <row r="92" spans="8:8">
      <c r="H92" s="28"/>
    </row>
    <row r="93" spans="8:8">
      <c r="H93" s="56"/>
    </row>
    <row r="94" spans="8:8">
      <c r="H94" s="28"/>
    </row>
    <row r="95" spans="8:8">
      <c r="H95" s="28"/>
    </row>
    <row r="96" spans="8:8">
      <c r="H96" s="28"/>
    </row>
    <row r="97" spans="8:8">
      <c r="H97" s="28"/>
    </row>
    <row r="98" spans="8:8">
      <c r="H98" s="28"/>
    </row>
    <row r="99" spans="8:8">
      <c r="H99" s="28"/>
    </row>
    <row r="100" spans="8:8">
      <c r="H100" s="28"/>
    </row>
    <row r="101" spans="8:8">
      <c r="H101" s="28"/>
    </row>
    <row r="102" spans="8:8">
      <c r="H102" s="28"/>
    </row>
    <row r="103" spans="8:8">
      <c r="H103" s="28"/>
    </row>
  </sheetData>
  <sheetProtection password="D5B1" sheet="1" formatCells="0" formatColumns="0" formatRows="0"/>
  <mergeCells count="54">
    <mergeCell ref="K1:M1"/>
    <mergeCell ref="D3:F3"/>
    <mergeCell ref="H9:H10"/>
    <mergeCell ref="A1:C1"/>
    <mergeCell ref="H1:I1"/>
    <mergeCell ref="D8:F8"/>
    <mergeCell ref="A8:B9"/>
    <mergeCell ref="D9:E9"/>
    <mergeCell ref="A10:B10"/>
    <mergeCell ref="K9:M9"/>
    <mergeCell ref="K2:M2"/>
    <mergeCell ref="K3:M3"/>
    <mergeCell ref="K5:M5"/>
    <mergeCell ref="K7:M7"/>
    <mergeCell ref="K8:M8"/>
    <mergeCell ref="A7:B7"/>
    <mergeCell ref="A4:B4"/>
    <mergeCell ref="K6:M6"/>
    <mergeCell ref="D26:E26"/>
    <mergeCell ref="D24:E24"/>
    <mergeCell ref="D19:E19"/>
    <mergeCell ref="D21:E21"/>
    <mergeCell ref="D22:E22"/>
    <mergeCell ref="A15:B15"/>
    <mergeCell ref="D23:E23"/>
    <mergeCell ref="D10:E10"/>
    <mergeCell ref="D15:E15"/>
    <mergeCell ref="D14:F14"/>
    <mergeCell ref="D12:F13"/>
    <mergeCell ref="D16:E16"/>
    <mergeCell ref="D18:E18"/>
    <mergeCell ref="D32:E32"/>
    <mergeCell ref="D17:E17"/>
    <mergeCell ref="D25:F25"/>
    <mergeCell ref="D28:E28"/>
    <mergeCell ref="D31:E31"/>
    <mergeCell ref="D29:E29"/>
    <mergeCell ref="B50:C51"/>
    <mergeCell ref="A37:F37"/>
    <mergeCell ref="A38:F38"/>
    <mergeCell ref="A42:F42"/>
    <mergeCell ref="B44:F44"/>
    <mergeCell ref="B45:F46"/>
    <mergeCell ref="A39:F39"/>
    <mergeCell ref="A41:F41"/>
    <mergeCell ref="A40:F40"/>
    <mergeCell ref="B49:F49"/>
    <mergeCell ref="G33:G34"/>
    <mergeCell ref="H33:H34"/>
    <mergeCell ref="K37:P37"/>
    <mergeCell ref="A36:F36"/>
    <mergeCell ref="B47:F48"/>
    <mergeCell ref="A35:F35"/>
    <mergeCell ref="A33:F34"/>
  </mergeCells>
  <phoneticPr fontId="0" type="noConversion"/>
  <hyperlinks>
    <hyperlink ref="H33" location="'ARTICLE B.3.12'!A1" display="ARTICLE B.3.12" xr:uid="{00000000-0004-0000-0E00-000000000000}"/>
    <hyperlink ref="H33:H34" location="B.3.12!A1" display="ARTICLE B.3.12" xr:uid="{00000000-0004-0000-0E00-000001000000}"/>
    <hyperlink ref="H37" location="'RAPPORTS ECRITS'!A1" display="'RAPPORTS ECRITS'!A1" xr:uid="{00000000-0004-0000-0E00-000002000000}"/>
  </hyperlinks>
  <printOptions horizontalCentered="1" verticalCentered="1"/>
  <pageMargins left="0.23622047244094491" right="0.19685039370078741" top="0.11811023622047245" bottom="0.11811023622047245" header="0.11811023622047245" footer="0.11811023622047245"/>
  <pageSetup scale="43" fitToHeight="0"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sheetPr>
  <dimension ref="A1:K41"/>
  <sheetViews>
    <sheetView topLeftCell="A10" zoomScale="75" zoomScaleNormal="75" workbookViewId="0">
      <selection activeCell="D10" sqref="D10"/>
    </sheetView>
  </sheetViews>
  <sheetFormatPr defaultRowHeight="18"/>
  <cols>
    <col min="1" max="1" width="42.85546875" style="108" customWidth="1"/>
    <col min="2" max="3" width="17.85546875" style="108" customWidth="1"/>
    <col min="4" max="4" width="16.7109375" style="108" customWidth="1"/>
    <col min="5" max="5" width="23.42578125" style="108" customWidth="1"/>
    <col min="6" max="6" width="30.28515625" style="108" customWidth="1"/>
    <col min="7" max="7" width="29.140625" style="108" customWidth="1"/>
  </cols>
  <sheetData>
    <row r="1" spans="1:7" s="2" customFormat="1" ht="30" customHeight="1" thickBot="1">
      <c r="A1" s="1443" t="s">
        <v>217</v>
      </c>
      <c r="B1" s="1444"/>
      <c r="C1" s="1445"/>
      <c r="D1" s="1445"/>
      <c r="E1" s="1444"/>
      <c r="F1" s="1445"/>
      <c r="G1" s="1446"/>
    </row>
    <row r="2" spans="1:7" s="2" customFormat="1" ht="72.75" customHeight="1" thickBot="1">
      <c r="A2" s="544" t="s">
        <v>218</v>
      </c>
      <c r="B2" s="545">
        <f>'POUR DEBUTER'!J3</f>
        <v>0</v>
      </c>
      <c r="C2" s="651" t="s">
        <v>219</v>
      </c>
      <c r="D2" s="645"/>
      <c r="E2" s="651" t="s">
        <v>220</v>
      </c>
      <c r="F2" s="645"/>
      <c r="G2" s="652" t="s">
        <v>221</v>
      </c>
    </row>
    <row r="3" spans="1:7" s="2" customFormat="1" ht="51.75" customHeight="1" thickBot="1">
      <c r="A3" s="544" t="s">
        <v>222</v>
      </c>
      <c r="B3" s="546">
        <f>'POUR DEBUTER'!J6</f>
        <v>0</v>
      </c>
      <c r="C3" s="647" t="s">
        <v>223</v>
      </c>
      <c r="D3" s="646"/>
      <c r="E3" s="647" t="s">
        <v>223</v>
      </c>
      <c r="F3" s="646"/>
      <c r="G3" s="647" t="s">
        <v>223</v>
      </c>
    </row>
    <row r="4" spans="1:7" s="105" customFormat="1" ht="115.5" customHeight="1" thickBot="1">
      <c r="A4" s="498" t="s">
        <v>59</v>
      </c>
      <c r="B4" s="507" t="s">
        <v>224</v>
      </c>
      <c r="C4" s="508" t="s">
        <v>225</v>
      </c>
      <c r="D4" s="508" t="s">
        <v>226</v>
      </c>
      <c r="E4" s="509" t="s">
        <v>227</v>
      </c>
      <c r="F4" s="510" t="s">
        <v>228</v>
      </c>
      <c r="G4" s="511" t="s">
        <v>229</v>
      </c>
    </row>
    <row r="5" spans="1:7" s="1" customFormat="1" ht="27.75" customHeight="1">
      <c r="A5" s="499" t="str">
        <f>Syndics!A11</f>
        <v>Cotisations</v>
      </c>
      <c r="B5" s="512">
        <f>Syndics!B11</f>
        <v>0</v>
      </c>
      <c r="C5" s="513"/>
      <c r="D5" s="514">
        <f>B5-C5</f>
        <v>0</v>
      </c>
      <c r="E5" s="513"/>
      <c r="F5" s="515">
        <f>C5-E5</f>
        <v>0</v>
      </c>
      <c r="G5" s="516"/>
    </row>
    <row r="6" spans="1:7" s="1" customFormat="1" ht="27.75" customHeight="1" thickBot="1">
      <c r="A6" s="500" t="str">
        <f>Syndics!A12</f>
        <v>Autres</v>
      </c>
      <c r="B6" s="517">
        <f>Syndics!B12</f>
        <v>0</v>
      </c>
      <c r="C6" s="518"/>
      <c r="D6" s="517">
        <f>B6-C6</f>
        <v>0</v>
      </c>
      <c r="E6" s="519"/>
      <c r="F6" s="515">
        <f>C6-E6</f>
        <v>0</v>
      </c>
      <c r="G6" s="519"/>
    </row>
    <row r="7" spans="1:7" s="1" customFormat="1" ht="27.75" customHeight="1" thickBot="1">
      <c r="A7" s="501" t="s">
        <v>85</v>
      </c>
      <c r="B7" s="520">
        <f>SUM(B5:B6)</f>
        <v>0</v>
      </c>
      <c r="C7" s="521">
        <f>SUM(C5:C6)</f>
        <v>0</v>
      </c>
      <c r="D7" s="521">
        <f>B7-C7</f>
        <v>0</v>
      </c>
      <c r="E7" s="522">
        <f>SUM(E5:E6)</f>
        <v>0</v>
      </c>
      <c r="F7" s="523">
        <f>SUM(F5:F6)</f>
        <v>0</v>
      </c>
      <c r="G7" s="524">
        <f>SUM(G5:G6)</f>
        <v>0</v>
      </c>
    </row>
    <row r="8" spans="1:7" s="1" customFormat="1" ht="27.75" customHeight="1" thickBot="1">
      <c r="A8" s="1447"/>
      <c r="B8" s="1448"/>
      <c r="C8" s="1448"/>
      <c r="D8" s="1448"/>
      <c r="E8" s="1448"/>
      <c r="F8" s="1448"/>
      <c r="G8" s="1449"/>
    </row>
    <row r="9" spans="1:7" s="105" customFormat="1" ht="27.75" customHeight="1" thickBot="1">
      <c r="A9" s="502" t="s">
        <v>60</v>
      </c>
      <c r="B9" s="525"/>
      <c r="C9" s="525"/>
      <c r="D9" s="525"/>
      <c r="E9" s="525"/>
      <c r="F9" s="525"/>
      <c r="G9" s="525"/>
    </row>
    <row r="10" spans="1:7" s="1" customFormat="1" ht="27.75" customHeight="1">
      <c r="A10" s="499" t="str">
        <f>Syndics!A16</f>
        <v>Capitation au SCFP</v>
      </c>
      <c r="B10" s="512">
        <f>Syndics!B16</f>
        <v>0</v>
      </c>
      <c r="C10" s="526"/>
      <c r="D10" s="527">
        <f>B10-C10</f>
        <v>0</v>
      </c>
      <c r="E10" s="528"/>
      <c r="F10" s="527">
        <f t="shared" ref="F10:F22" si="0">C10-E10</f>
        <v>0</v>
      </c>
      <c r="G10" s="516"/>
    </row>
    <row r="11" spans="1:7" s="1" customFormat="1" ht="27.75" customHeight="1">
      <c r="A11" s="503" t="str">
        <f>Syndics!A17</f>
        <v>Droits d'affiliation</v>
      </c>
      <c r="B11" s="529">
        <f>Syndics!B17</f>
        <v>0</v>
      </c>
      <c r="C11" s="526"/>
      <c r="D11" s="527">
        <f t="shared" ref="D11:D22" si="1">B11-C11</f>
        <v>0</v>
      </c>
      <c r="E11" s="526"/>
      <c r="F11" s="527">
        <f t="shared" si="0"/>
        <v>0</v>
      </c>
      <c r="G11" s="530"/>
    </row>
    <row r="12" spans="1:7" s="1" customFormat="1" ht="27.75" customHeight="1">
      <c r="A12" s="503" t="str">
        <f>Syndics!A18</f>
        <v>Salaires</v>
      </c>
      <c r="B12" s="529">
        <f>Syndics!B18</f>
        <v>0</v>
      </c>
      <c r="C12" s="526"/>
      <c r="D12" s="527">
        <f t="shared" si="1"/>
        <v>0</v>
      </c>
      <c r="E12" s="526"/>
      <c r="F12" s="527">
        <f t="shared" si="0"/>
        <v>0</v>
      </c>
      <c r="G12" s="530"/>
    </row>
    <row r="13" spans="1:7" s="1" customFormat="1" ht="27.75" customHeight="1">
      <c r="A13" s="503" t="str">
        <f>Syndics!A19</f>
        <v>Dépenses de bureau</v>
      </c>
      <c r="B13" s="529">
        <f>Syndics!B19</f>
        <v>0</v>
      </c>
      <c r="C13" s="526"/>
      <c r="D13" s="527">
        <f t="shared" si="1"/>
        <v>0</v>
      </c>
      <c r="E13" s="526"/>
      <c r="F13" s="527">
        <f t="shared" si="0"/>
        <v>0</v>
      </c>
      <c r="G13" s="530"/>
    </row>
    <row r="14" spans="1:7" s="1" customFormat="1" ht="27.75" customHeight="1">
      <c r="A14" s="503" t="str">
        <f>Syndics!A20</f>
        <v>Achats spéciaux</v>
      </c>
      <c r="B14" s="529">
        <f>Syndics!B20</f>
        <v>0</v>
      </c>
      <c r="C14" s="530"/>
      <c r="D14" s="527">
        <f t="shared" si="1"/>
        <v>0</v>
      </c>
      <c r="E14" s="530"/>
      <c r="F14" s="527">
        <f t="shared" si="0"/>
        <v>0</v>
      </c>
      <c r="G14" s="530"/>
    </row>
    <row r="15" spans="1:7" s="1" customFormat="1" ht="27.75" customHeight="1">
      <c r="A15" s="503" t="str">
        <f>Syndics!A21</f>
        <v>Dépenses de l'exécutif</v>
      </c>
      <c r="B15" s="529">
        <f>Syndics!B21</f>
        <v>0</v>
      </c>
      <c r="C15" s="530"/>
      <c r="D15" s="527">
        <f t="shared" si="1"/>
        <v>0</v>
      </c>
      <c r="E15" s="526"/>
      <c r="F15" s="527">
        <f t="shared" si="0"/>
        <v>0</v>
      </c>
      <c r="G15" s="530"/>
    </row>
    <row r="16" spans="1:7" s="1" customFormat="1" ht="27.75" customHeight="1">
      <c r="A16" s="503" t="str">
        <f>Syndics!A22</f>
        <v>Dépenses de négociations</v>
      </c>
      <c r="B16" s="529">
        <f>Syndics!B22</f>
        <v>0</v>
      </c>
      <c r="C16" s="530"/>
      <c r="D16" s="527">
        <f t="shared" si="1"/>
        <v>0</v>
      </c>
      <c r="E16" s="526"/>
      <c r="F16" s="527">
        <f t="shared" si="0"/>
        <v>0</v>
      </c>
      <c r="G16" s="530"/>
    </row>
    <row r="17" spans="1:11" s="1" customFormat="1" ht="27.75" customHeight="1">
      <c r="A17" s="503" t="str">
        <f>Syndics!A23</f>
        <v>Griefs et arbitrages</v>
      </c>
      <c r="B17" s="529">
        <f>Syndics!B23</f>
        <v>0</v>
      </c>
      <c r="C17" s="530"/>
      <c r="D17" s="527">
        <f t="shared" si="1"/>
        <v>0</v>
      </c>
      <c r="E17" s="526"/>
      <c r="F17" s="527">
        <f t="shared" si="0"/>
        <v>0</v>
      </c>
      <c r="G17" s="530"/>
    </row>
    <row r="18" spans="1:11" s="1" customFormat="1" ht="27.75" customHeight="1">
      <c r="A18" s="503" t="str">
        <f>Syndics!A24</f>
        <v>Dépenses des comités</v>
      </c>
      <c r="B18" s="529">
        <f>Syndics!B24</f>
        <v>0</v>
      </c>
      <c r="C18" s="530"/>
      <c r="D18" s="527">
        <f t="shared" si="1"/>
        <v>0</v>
      </c>
      <c r="E18" s="526"/>
      <c r="F18" s="527">
        <f t="shared" si="0"/>
        <v>0</v>
      </c>
      <c r="G18" s="530"/>
    </row>
    <row r="19" spans="1:11" s="1" customFormat="1" ht="27.75" customHeight="1">
      <c r="A19" s="503" t="str">
        <f>Syndics!A25</f>
        <v>Congrès et conférences</v>
      </c>
      <c r="B19" s="529">
        <f>Syndics!B25</f>
        <v>0</v>
      </c>
      <c r="C19" s="530"/>
      <c r="D19" s="527">
        <f t="shared" si="1"/>
        <v>0</v>
      </c>
      <c r="E19" s="526"/>
      <c r="F19" s="527">
        <f t="shared" si="0"/>
        <v>0</v>
      </c>
      <c r="G19" s="530"/>
    </row>
    <row r="20" spans="1:11" s="1" customFormat="1" ht="27.75" customHeight="1">
      <c r="A20" s="503" t="str">
        <f>Syndics!A26</f>
        <v>Formation</v>
      </c>
      <c r="B20" s="529">
        <f>Syndics!B26</f>
        <v>0</v>
      </c>
      <c r="C20" s="530"/>
      <c r="D20" s="527">
        <f t="shared" si="1"/>
        <v>0</v>
      </c>
      <c r="E20" s="526"/>
      <c r="F20" s="527">
        <f t="shared" si="0"/>
        <v>0</v>
      </c>
      <c r="G20" s="530"/>
    </row>
    <row r="21" spans="1:11" s="1" customFormat="1" ht="27.75" customHeight="1">
      <c r="A21" s="503" t="str">
        <f>Syndics!A27</f>
        <v xml:space="preserve">Contributions et dons </v>
      </c>
      <c r="B21" s="517">
        <f>Syndics!B27</f>
        <v>0</v>
      </c>
      <c r="C21" s="530"/>
      <c r="D21" s="527">
        <f t="shared" si="1"/>
        <v>0</v>
      </c>
      <c r="E21" s="526"/>
      <c r="F21" s="527">
        <f t="shared" si="0"/>
        <v>0</v>
      </c>
      <c r="G21" s="531"/>
    </row>
    <row r="22" spans="1:11" s="1" customFormat="1" ht="27.75" customHeight="1" thickBot="1">
      <c r="A22" s="503" t="str">
        <f>Syndics!A28</f>
        <v xml:space="preserve">Autres </v>
      </c>
      <c r="B22" s="529">
        <f>Syndics!B28</f>
        <v>0</v>
      </c>
      <c r="C22" s="530"/>
      <c r="D22" s="527">
        <f t="shared" si="1"/>
        <v>0</v>
      </c>
      <c r="E22" s="532"/>
      <c r="F22" s="527">
        <f t="shared" si="0"/>
        <v>0</v>
      </c>
      <c r="G22" s="531"/>
    </row>
    <row r="23" spans="1:11" s="1" customFormat="1" ht="27.75" customHeight="1" thickBot="1">
      <c r="A23" s="501" t="s">
        <v>230</v>
      </c>
      <c r="B23" s="520">
        <f t="shared" ref="B23:G23" si="2">SUM(B10:B22)</f>
        <v>0</v>
      </c>
      <c r="C23" s="533">
        <f t="shared" si="2"/>
        <v>0</v>
      </c>
      <c r="D23" s="533">
        <f t="shared" si="2"/>
        <v>0</v>
      </c>
      <c r="E23" s="534">
        <f t="shared" si="2"/>
        <v>0</v>
      </c>
      <c r="F23" s="523">
        <f t="shared" si="2"/>
        <v>0</v>
      </c>
      <c r="G23" s="535">
        <f t="shared" si="2"/>
        <v>0</v>
      </c>
    </row>
    <row r="24" spans="1:11" s="1" customFormat="1" ht="27.75" customHeight="1" thickBot="1">
      <c r="A24" s="504"/>
      <c r="B24" s="536"/>
      <c r="C24" s="536"/>
      <c r="D24" s="536"/>
      <c r="E24" s="536"/>
      <c r="F24" s="536"/>
      <c r="G24" s="537"/>
    </row>
    <row r="25" spans="1:11" s="132" customFormat="1" ht="27.75" customHeight="1" thickBot="1">
      <c r="A25" s="1450"/>
      <c r="B25" s="1448"/>
      <c r="C25" s="1448"/>
      <c r="D25" s="1448"/>
      <c r="E25" s="1448"/>
      <c r="F25" s="1448"/>
      <c r="G25" s="1449"/>
    </row>
    <row r="26" spans="1:11" s="132" customFormat="1" ht="27.75" customHeight="1" thickBot="1">
      <c r="A26" s="1453" t="s">
        <v>231</v>
      </c>
      <c r="B26" s="1454"/>
      <c r="C26" s="1454"/>
      <c r="D26" s="1454"/>
      <c r="E26" s="1454"/>
      <c r="F26" s="1455"/>
      <c r="G26" s="538" t="s">
        <v>102</v>
      </c>
    </row>
    <row r="27" spans="1:11" s="132" customFormat="1" ht="27.75" customHeight="1">
      <c r="A27" s="1473"/>
      <c r="B27" s="1474"/>
      <c r="C27" s="1474"/>
      <c r="D27" s="1474"/>
      <c r="E27" s="1474"/>
      <c r="F27" s="1475"/>
      <c r="G27" s="516"/>
      <c r="H27" s="648" t="s">
        <v>18</v>
      </c>
      <c r="I27" s="1462" t="s">
        <v>232</v>
      </c>
      <c r="J27" s="1463"/>
      <c r="K27" s="1464"/>
    </row>
    <row r="28" spans="1:11" s="132" customFormat="1" ht="27.75" customHeight="1">
      <c r="A28" s="1456"/>
      <c r="B28" s="1457"/>
      <c r="C28" s="1457"/>
      <c r="D28" s="1457"/>
      <c r="E28" s="1457"/>
      <c r="F28" s="1458"/>
      <c r="G28" s="519"/>
      <c r="H28" s="648" t="s">
        <v>18</v>
      </c>
      <c r="I28" s="1465"/>
      <c r="J28" s="1466"/>
      <c r="K28" s="1467"/>
    </row>
    <row r="29" spans="1:11" s="132" customFormat="1" ht="27.75" customHeight="1" thickBot="1">
      <c r="A29" s="1459"/>
      <c r="B29" s="1460"/>
      <c r="C29" s="1460"/>
      <c r="D29" s="1460"/>
      <c r="E29" s="1460"/>
      <c r="F29" s="1461"/>
      <c r="G29" s="539"/>
      <c r="H29" s="648" t="s">
        <v>18</v>
      </c>
      <c r="I29" s="1468"/>
      <c r="J29" s="1469"/>
      <c r="K29" s="1470"/>
    </row>
    <row r="30" spans="1:11" s="126" customFormat="1" ht="27.75" customHeight="1" thickBot="1">
      <c r="A30" s="505"/>
      <c r="B30" s="540"/>
      <c r="C30" s="540"/>
      <c r="D30" s="540"/>
      <c r="E30" s="1451" t="s">
        <v>233</v>
      </c>
      <c r="F30" s="1452"/>
      <c r="G30" s="541">
        <f>SUM(G27:G29)</f>
        <v>0</v>
      </c>
    </row>
    <row r="31" spans="1:11" s="132" customFormat="1" ht="27.75" customHeight="1" thickBot="1">
      <c r="A31" s="506"/>
      <c r="B31" s="542"/>
      <c r="C31" s="542"/>
      <c r="D31" s="542"/>
      <c r="E31" s="106"/>
      <c r="F31" s="106"/>
      <c r="G31" s="107"/>
    </row>
    <row r="32" spans="1:11" s="132" customFormat="1" ht="27.75" customHeight="1" thickBot="1">
      <c r="A32" s="1453" t="s">
        <v>234</v>
      </c>
      <c r="B32" s="1454"/>
      <c r="C32" s="1454"/>
      <c r="D32" s="1454"/>
      <c r="E32" s="1454"/>
      <c r="F32" s="1455"/>
      <c r="G32" s="538" t="s">
        <v>102</v>
      </c>
    </row>
    <row r="33" spans="1:11" s="132" customFormat="1" ht="27.75" customHeight="1">
      <c r="A33" s="1473"/>
      <c r="B33" s="1474"/>
      <c r="C33" s="1474"/>
      <c r="D33" s="1474"/>
      <c r="E33" s="1474"/>
      <c r="F33" s="1475"/>
      <c r="G33" s="519"/>
      <c r="H33" s="648" t="s">
        <v>18</v>
      </c>
      <c r="I33" s="1462" t="s">
        <v>232</v>
      </c>
      <c r="J33" s="1463"/>
      <c r="K33" s="1464"/>
    </row>
    <row r="34" spans="1:11" s="132" customFormat="1" ht="27.75" customHeight="1">
      <c r="A34" s="1456"/>
      <c r="B34" s="1457"/>
      <c r="C34" s="1457"/>
      <c r="D34" s="1457"/>
      <c r="E34" s="1457"/>
      <c r="F34" s="1458"/>
      <c r="G34" s="519"/>
      <c r="H34" s="648" t="s">
        <v>18</v>
      </c>
      <c r="I34" s="1465"/>
      <c r="J34" s="1466"/>
      <c r="K34" s="1467"/>
    </row>
    <row r="35" spans="1:11" s="132" customFormat="1" ht="27.75" customHeight="1" thickBot="1">
      <c r="A35" s="1459"/>
      <c r="B35" s="1460"/>
      <c r="C35" s="1460"/>
      <c r="D35" s="1460"/>
      <c r="E35" s="1460"/>
      <c r="F35" s="1461"/>
      <c r="G35" s="543"/>
      <c r="H35" s="648" t="s">
        <v>18</v>
      </c>
      <c r="I35" s="1468"/>
      <c r="J35" s="1469"/>
      <c r="K35" s="1470"/>
    </row>
    <row r="36" spans="1:11" s="126" customFormat="1" ht="27.75" customHeight="1" thickBot="1">
      <c r="A36" s="505"/>
      <c r="B36" s="540"/>
      <c r="C36" s="540"/>
      <c r="D36" s="540"/>
      <c r="E36" s="1471" t="s">
        <v>235</v>
      </c>
      <c r="F36" s="1472"/>
      <c r="G36" s="541">
        <f>SUM(G33:G35)</f>
        <v>0</v>
      </c>
    </row>
    <row r="37" spans="1:11" s="132" customFormat="1" ht="27.75" customHeight="1" thickBot="1">
      <c r="A37" s="506"/>
      <c r="B37" s="542"/>
      <c r="C37" s="542"/>
      <c r="D37" s="542"/>
      <c r="E37" s="106"/>
      <c r="F37" s="106"/>
      <c r="G37" s="107"/>
    </row>
    <row r="41" spans="1:11">
      <c r="K41" s="140"/>
    </row>
  </sheetData>
  <mergeCells count="15">
    <mergeCell ref="A34:F34"/>
    <mergeCell ref="A35:F35"/>
    <mergeCell ref="I27:K29"/>
    <mergeCell ref="I33:K35"/>
    <mergeCell ref="E36:F36"/>
    <mergeCell ref="A32:F32"/>
    <mergeCell ref="A27:F27"/>
    <mergeCell ref="A28:F28"/>
    <mergeCell ref="A29:F29"/>
    <mergeCell ref="A33:F33"/>
    <mergeCell ref="A1:G1"/>
    <mergeCell ref="A8:G8"/>
    <mergeCell ref="A25:G25"/>
    <mergeCell ref="E30:F30"/>
    <mergeCell ref="A26:F26"/>
  </mergeCells>
  <phoneticPr fontId="0" type="noConversion"/>
  <printOptions verticalCentered="1"/>
  <pageMargins left="0.7" right="0.7" top="0.75" bottom="0.75" header="0.3" footer="0.3"/>
  <pageSetup scale="5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4" tint="0.59999389629810485"/>
    <pageSetUpPr fitToPage="1"/>
  </sheetPr>
  <dimension ref="A1:K21"/>
  <sheetViews>
    <sheetView showGridLines="0" showZeros="0" topLeftCell="B1" zoomScale="75" zoomScaleNormal="75" workbookViewId="0">
      <selection activeCell="B6" sqref="B6"/>
    </sheetView>
  </sheetViews>
  <sheetFormatPr defaultColWidth="9.140625" defaultRowHeight="48.75" customHeight="1"/>
  <cols>
    <col min="1" max="1" width="55.28515625" style="132" customWidth="1"/>
    <col min="2" max="2" width="230" style="132" customWidth="1"/>
    <col min="3" max="16384" width="9.140625" style="1"/>
  </cols>
  <sheetData>
    <row r="1" spans="1:11" ht="48.75" customHeight="1" thickBot="1">
      <c r="A1" s="1476" t="s">
        <v>236</v>
      </c>
      <c r="B1" s="1477"/>
    </row>
    <row r="2" spans="1:11" ht="48.75" customHeight="1" thickBot="1">
      <c r="A2" s="483" t="s">
        <v>59</v>
      </c>
      <c r="B2" s="484" t="s">
        <v>237</v>
      </c>
      <c r="C2" s="2"/>
      <c r="D2" s="2"/>
      <c r="E2" s="2"/>
      <c r="F2" s="2"/>
      <c r="G2" s="2"/>
      <c r="H2" s="2"/>
      <c r="I2" s="2"/>
      <c r="J2" s="2"/>
      <c r="K2" s="2"/>
    </row>
    <row r="3" spans="1:11" ht="48.75" customHeight="1">
      <c r="A3" s="485" t="s">
        <v>238</v>
      </c>
      <c r="B3" s="486" t="s">
        <v>239</v>
      </c>
      <c r="C3" s="2"/>
      <c r="D3" s="2"/>
      <c r="E3" s="2"/>
      <c r="F3" s="2"/>
      <c r="G3" s="2"/>
      <c r="H3" s="2"/>
      <c r="I3" s="2"/>
      <c r="J3" s="2"/>
      <c r="K3" s="2"/>
    </row>
    <row r="4" spans="1:11" ht="48.75" customHeight="1" thickBot="1">
      <c r="A4" s="487" t="s">
        <v>240</v>
      </c>
      <c r="B4" s="488" t="s">
        <v>241</v>
      </c>
      <c r="C4" s="2"/>
      <c r="D4" s="2"/>
      <c r="E4" s="2"/>
      <c r="F4" s="2"/>
      <c r="G4" s="2"/>
      <c r="H4" s="2"/>
      <c r="I4" s="2"/>
      <c r="J4" s="2"/>
      <c r="K4" s="2"/>
    </row>
    <row r="5" spans="1:11" ht="48.75" customHeight="1" thickBot="1">
      <c r="A5" s="483" t="s">
        <v>60</v>
      </c>
      <c r="B5" s="484" t="s">
        <v>237</v>
      </c>
      <c r="C5" s="2"/>
      <c r="D5" s="2"/>
      <c r="E5" s="2"/>
      <c r="F5" s="2"/>
      <c r="G5" s="2"/>
      <c r="H5" s="2"/>
      <c r="I5" s="2"/>
      <c r="J5" s="2"/>
      <c r="K5" s="2"/>
    </row>
    <row r="6" spans="1:11" ht="49.5" customHeight="1">
      <c r="A6" s="489" t="s">
        <v>242</v>
      </c>
      <c r="B6" s="490" t="s">
        <v>403</v>
      </c>
      <c r="C6" s="2"/>
      <c r="D6" s="2"/>
      <c r="E6" s="2"/>
      <c r="F6" s="2"/>
      <c r="G6" s="2"/>
      <c r="H6" s="2"/>
      <c r="I6" s="2"/>
      <c r="J6" s="2"/>
      <c r="K6" s="2"/>
    </row>
    <row r="7" spans="1:11" ht="49.5" customHeight="1">
      <c r="A7" s="491" t="s">
        <v>243</v>
      </c>
      <c r="B7" s="492" t="s">
        <v>244</v>
      </c>
      <c r="C7" s="2"/>
      <c r="D7" s="2"/>
      <c r="E7" s="2"/>
      <c r="F7" s="2"/>
      <c r="G7" s="2"/>
      <c r="H7" s="2"/>
      <c r="I7" s="2"/>
      <c r="J7" s="2"/>
      <c r="K7" s="2"/>
    </row>
    <row r="8" spans="1:11" customFormat="1" ht="49.5" customHeight="1">
      <c r="A8" s="491" t="s">
        <v>245</v>
      </c>
      <c r="B8" s="492" t="s">
        <v>246</v>
      </c>
    </row>
    <row r="9" spans="1:11" ht="49.5" customHeight="1">
      <c r="A9" s="491" t="s">
        <v>247</v>
      </c>
      <c r="B9" s="492" t="s">
        <v>248</v>
      </c>
      <c r="C9" s="2"/>
      <c r="D9" s="2"/>
      <c r="E9" s="2"/>
      <c r="F9" s="2"/>
      <c r="G9" s="2"/>
      <c r="H9" s="2"/>
      <c r="I9" s="2"/>
      <c r="J9" s="2"/>
      <c r="K9" s="2"/>
    </row>
    <row r="10" spans="1:11" ht="49.5" customHeight="1">
      <c r="A10" s="491" t="s">
        <v>249</v>
      </c>
      <c r="B10" s="492" t="s">
        <v>250</v>
      </c>
      <c r="C10" s="2"/>
      <c r="D10" s="2"/>
      <c r="E10" s="2"/>
      <c r="F10" s="2"/>
      <c r="G10" s="2"/>
      <c r="H10" s="2"/>
      <c r="I10" s="2"/>
      <c r="J10" s="2"/>
      <c r="K10" s="2"/>
    </row>
    <row r="11" spans="1:11" ht="36">
      <c r="A11" s="491" t="s">
        <v>76</v>
      </c>
      <c r="B11" s="492" t="s">
        <v>251</v>
      </c>
      <c r="C11" s="2"/>
      <c r="D11" s="2"/>
      <c r="E11" s="2"/>
      <c r="F11" s="2"/>
      <c r="G11" s="2"/>
      <c r="H11" s="2"/>
      <c r="I11" s="2"/>
      <c r="J11" s="2"/>
      <c r="K11" s="2"/>
    </row>
    <row r="12" spans="1:11" ht="49.5" customHeight="1">
      <c r="A12" s="493" t="s">
        <v>252</v>
      </c>
      <c r="B12" s="492" t="s">
        <v>253</v>
      </c>
      <c r="C12" s="2"/>
      <c r="D12" s="2"/>
      <c r="E12" s="2"/>
      <c r="F12" s="2"/>
      <c r="G12" s="2"/>
      <c r="H12" s="2"/>
      <c r="I12" s="2"/>
      <c r="J12" s="2"/>
      <c r="K12" s="2"/>
    </row>
    <row r="13" spans="1:11" ht="49.5" customHeight="1">
      <c r="A13" s="491" t="s">
        <v>254</v>
      </c>
      <c r="B13" s="492" t="s">
        <v>255</v>
      </c>
      <c r="C13" s="2"/>
      <c r="D13" s="2"/>
      <c r="E13" s="2"/>
      <c r="F13" s="2"/>
      <c r="G13" s="2"/>
      <c r="H13" s="2"/>
      <c r="I13" s="2"/>
      <c r="J13" s="2"/>
      <c r="K13" s="2"/>
    </row>
    <row r="14" spans="1:11" customFormat="1" ht="49.5" customHeight="1">
      <c r="A14" s="491" t="s">
        <v>256</v>
      </c>
      <c r="B14" s="492" t="s">
        <v>257</v>
      </c>
    </row>
    <row r="15" spans="1:11" ht="49.5" customHeight="1">
      <c r="A15" s="494" t="s">
        <v>258</v>
      </c>
      <c r="B15" s="492" t="s">
        <v>259</v>
      </c>
      <c r="C15" s="2"/>
      <c r="D15" s="2"/>
      <c r="E15" s="2"/>
      <c r="F15" s="2"/>
      <c r="G15" s="2"/>
      <c r="H15" s="2"/>
      <c r="I15" s="2"/>
      <c r="J15" s="2"/>
      <c r="K15" s="2"/>
    </row>
    <row r="16" spans="1:11" customFormat="1" ht="49.5" customHeight="1">
      <c r="A16" s="491" t="s">
        <v>260</v>
      </c>
      <c r="B16" s="492" t="s">
        <v>261</v>
      </c>
    </row>
    <row r="17" spans="1:2" customFormat="1" ht="49.5" customHeight="1">
      <c r="A17" s="491" t="s">
        <v>262</v>
      </c>
      <c r="B17" s="492" t="s">
        <v>263</v>
      </c>
    </row>
    <row r="18" spans="1:2" ht="49.5" customHeight="1" thickBot="1">
      <c r="A18" s="495" t="s">
        <v>240</v>
      </c>
      <c r="B18" s="496" t="s">
        <v>264</v>
      </c>
    </row>
    <row r="20" spans="1:2" ht="48.75" customHeight="1">
      <c r="A20" s="1478"/>
      <c r="B20" s="1478"/>
    </row>
    <row r="21" spans="1:2" ht="48.75" customHeight="1">
      <c r="A21" s="497"/>
      <c r="B21" s="497"/>
    </row>
  </sheetData>
  <mergeCells count="2">
    <mergeCell ref="A1:B1"/>
    <mergeCell ref="A20:B20"/>
  </mergeCells>
  <phoneticPr fontId="0" type="noConversion"/>
  <printOptions verticalCentered="1"/>
  <pageMargins left="0.1" right="0.1" top="0.17" bottom="0.1" header="0.17" footer="0.2"/>
  <pageSetup paperSize="5"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sheetPr>
  <dimension ref="A1:W108"/>
  <sheetViews>
    <sheetView topLeftCell="A31" zoomScaleNormal="100" workbookViewId="0">
      <selection activeCell="H41" sqref="H41"/>
    </sheetView>
  </sheetViews>
  <sheetFormatPr defaultRowHeight="12.75"/>
  <cols>
    <col min="1" max="1" width="6.28515625" customWidth="1"/>
    <col min="2" max="2" width="13.85546875" customWidth="1"/>
    <col min="3" max="3" width="13.28515625" customWidth="1"/>
    <col min="4" max="4" width="23.7109375" customWidth="1"/>
    <col min="5" max="5" width="14.5703125" customWidth="1"/>
    <col min="6" max="6" width="11.28515625" customWidth="1"/>
    <col min="7" max="7" width="12" customWidth="1"/>
    <col min="8" max="8" width="20.28515625" customWidth="1"/>
    <col min="9" max="9" width="11" customWidth="1"/>
    <col min="10" max="10" width="11.28515625" customWidth="1"/>
    <col min="11" max="11" width="13" customWidth="1"/>
    <col min="12" max="12" width="10.28515625" customWidth="1"/>
    <col min="13" max="13" width="12" customWidth="1"/>
    <col min="14" max="14" width="12.140625" customWidth="1"/>
    <col min="15" max="15" width="14.42578125" customWidth="1"/>
    <col min="16" max="16" width="10.5703125" customWidth="1"/>
    <col min="17" max="17" width="12.140625" customWidth="1"/>
    <col min="18" max="18" width="10.85546875" customWidth="1"/>
    <col min="19" max="19" width="12.7109375" customWidth="1"/>
    <col min="20" max="20" width="12.5703125" customWidth="1"/>
    <col min="21" max="21" width="11" customWidth="1"/>
    <col min="22" max="22" width="12.5703125" customWidth="1"/>
    <col min="23" max="23" width="13.140625" customWidth="1"/>
  </cols>
  <sheetData>
    <row r="1" spans="1:21" ht="33" customHeight="1">
      <c r="D1" s="1587" t="s">
        <v>265</v>
      </c>
      <c r="E1" s="1587"/>
      <c r="F1" s="1587"/>
      <c r="G1" s="1587"/>
      <c r="H1" s="1587"/>
      <c r="I1" s="1587"/>
      <c r="J1" s="1587"/>
      <c r="K1" s="1587"/>
      <c r="L1" s="1587"/>
      <c r="M1" s="1587"/>
      <c r="N1" s="1587"/>
    </row>
    <row r="4" spans="1:21" s="132" customFormat="1" ht="21" customHeight="1">
      <c r="A4" s="624"/>
      <c r="B4" s="624"/>
      <c r="C4" s="1479" t="s">
        <v>266</v>
      </c>
      <c r="D4" s="1479"/>
      <c r="E4" s="1479"/>
      <c r="F4" s="1479"/>
      <c r="G4" s="1479"/>
      <c r="H4" s="1479"/>
      <c r="I4" s="1479"/>
      <c r="J4" s="1479"/>
      <c r="K4" s="1479"/>
      <c r="L4" s="1479"/>
      <c r="M4" s="1479"/>
      <c r="N4" s="1479"/>
      <c r="O4" s="1479"/>
      <c r="P4" s="624"/>
      <c r="Q4" s="624"/>
      <c r="R4" s="624"/>
      <c r="S4" s="624"/>
      <c r="T4" s="624"/>
      <c r="U4" s="345"/>
    </row>
    <row r="5" spans="1:21" ht="21" customHeight="1">
      <c r="A5" s="624"/>
      <c r="B5" s="624"/>
      <c r="C5" s="1479"/>
      <c r="D5" s="1479"/>
      <c r="E5" s="1479"/>
      <c r="F5" s="1479"/>
      <c r="G5" s="1479"/>
      <c r="H5" s="1479"/>
      <c r="I5" s="1479"/>
      <c r="J5" s="1479"/>
      <c r="K5" s="1479"/>
      <c r="L5" s="1479"/>
      <c r="M5" s="1479"/>
      <c r="N5" s="1479"/>
      <c r="O5" s="1479"/>
      <c r="P5" s="624"/>
      <c r="Q5" s="624"/>
      <c r="R5" s="624"/>
      <c r="S5" s="624"/>
      <c r="T5" s="624"/>
      <c r="U5" s="345"/>
    </row>
    <row r="6" spans="1:21" ht="21" customHeight="1">
      <c r="A6" s="135"/>
      <c r="B6" s="123"/>
      <c r="C6" s="346"/>
      <c r="D6" s="346"/>
      <c r="F6" s="346"/>
      <c r="I6" s="347"/>
      <c r="M6" s="176"/>
      <c r="N6" s="176"/>
      <c r="O6" s="176"/>
    </row>
    <row r="7" spans="1:21" ht="18">
      <c r="A7" s="135" t="s">
        <v>1</v>
      </c>
      <c r="B7" s="177" t="s">
        <v>267</v>
      </c>
    </row>
    <row r="8" spans="1:21" ht="18.75">
      <c r="R8" s="334"/>
      <c r="S8" s="334"/>
      <c r="T8" s="334"/>
      <c r="U8" s="334"/>
    </row>
    <row r="9" spans="1:21" ht="13.5" thickBot="1">
      <c r="A9" s="178"/>
      <c r="B9" s="178"/>
      <c r="C9" s="178"/>
      <c r="D9" s="178"/>
      <c r="E9" s="178"/>
      <c r="F9" s="178"/>
      <c r="G9" s="178"/>
      <c r="H9" s="178"/>
      <c r="I9" s="178"/>
      <c r="J9" s="178"/>
      <c r="K9" s="178"/>
      <c r="L9" s="178"/>
      <c r="M9" s="178"/>
      <c r="N9" s="178"/>
      <c r="P9" s="178"/>
      <c r="Q9" s="178"/>
      <c r="R9" s="178"/>
    </row>
    <row r="10" spans="1:21" ht="15" thickBot="1">
      <c r="A10" s="179"/>
      <c r="B10" s="1491" t="s">
        <v>88</v>
      </c>
      <c r="C10" s="1492"/>
      <c r="D10" s="1492"/>
      <c r="E10" s="1493"/>
      <c r="F10" s="1494"/>
      <c r="G10" s="1495" t="s">
        <v>57</v>
      </c>
      <c r="H10" s="1496"/>
      <c r="I10" s="180"/>
      <c r="J10" s="1497" t="s">
        <v>89</v>
      </c>
      <c r="K10" s="1498"/>
      <c r="L10" s="1498"/>
      <c r="M10" s="1499"/>
      <c r="N10" s="181" t="s">
        <v>57</v>
      </c>
      <c r="O10" s="178"/>
      <c r="P10" s="182"/>
      <c r="Q10" s="182"/>
      <c r="R10" s="182"/>
    </row>
    <row r="11" spans="1:21" ht="28.5" customHeight="1" thickBot="1">
      <c r="A11" s="183"/>
      <c r="B11" s="1500" t="s">
        <v>90</v>
      </c>
      <c r="C11" s="1501"/>
      <c r="D11" s="184"/>
      <c r="E11" s="1500" t="s">
        <v>91</v>
      </c>
      <c r="F11" s="1501"/>
      <c r="G11" s="1509"/>
      <c r="H11" s="1510"/>
      <c r="I11" s="185"/>
      <c r="J11" s="1511" t="s">
        <v>92</v>
      </c>
      <c r="K11" s="1512"/>
      <c r="L11" s="1512"/>
      <c r="M11" s="1513"/>
      <c r="N11" s="186"/>
      <c r="O11" s="187"/>
      <c r="P11" s="187"/>
      <c r="Q11" s="187"/>
      <c r="R11" s="187"/>
    </row>
    <row r="12" spans="1:21" ht="26.25" customHeight="1" thickBot="1">
      <c r="A12" s="188"/>
      <c r="B12" s="189"/>
      <c r="C12" s="190"/>
      <c r="D12" s="191"/>
      <c r="E12" s="191"/>
      <c r="F12" s="191"/>
      <c r="G12" s="191"/>
      <c r="H12" s="192"/>
      <c r="I12" s="180"/>
      <c r="J12" s="232" t="s">
        <v>93</v>
      </c>
      <c r="K12" s="1480" t="s">
        <v>94</v>
      </c>
      <c r="L12" s="1481"/>
      <c r="M12" s="1482"/>
      <c r="N12" s="193"/>
      <c r="O12" s="178"/>
      <c r="P12" s="178"/>
      <c r="Q12" s="178"/>
      <c r="R12" s="178"/>
    </row>
    <row r="13" spans="1:21" ht="13.5" thickBot="1">
      <c r="A13" s="188"/>
      <c r="B13" s="1483" t="s">
        <v>95</v>
      </c>
      <c r="C13" s="1484"/>
      <c r="D13" s="1484"/>
      <c r="E13" s="1484"/>
      <c r="F13" s="1485"/>
      <c r="G13" s="1486" t="s">
        <v>268</v>
      </c>
      <c r="H13" s="1487"/>
      <c r="I13" s="180"/>
      <c r="J13" s="234" t="s">
        <v>96</v>
      </c>
      <c r="K13" s="1488" t="s">
        <v>97</v>
      </c>
      <c r="L13" s="1489"/>
      <c r="M13" s="1490"/>
      <c r="N13" s="194"/>
      <c r="O13" s="1488" t="s">
        <v>98</v>
      </c>
      <c r="P13" s="1489"/>
      <c r="Q13" s="1490"/>
      <c r="R13" s="178"/>
    </row>
    <row r="14" spans="1:21" ht="23.25" customHeight="1" thickBot="1">
      <c r="A14" s="195"/>
      <c r="B14" s="1502" t="s">
        <v>59</v>
      </c>
      <c r="C14" s="1503"/>
      <c r="D14" s="1504"/>
      <c r="E14" s="1502" t="s">
        <v>57</v>
      </c>
      <c r="F14" s="1504"/>
      <c r="G14" s="1505" t="s">
        <v>99</v>
      </c>
      <c r="H14" s="1506"/>
      <c r="I14" s="196"/>
      <c r="J14" s="658" t="s">
        <v>269</v>
      </c>
      <c r="K14" s="197" t="s">
        <v>101</v>
      </c>
      <c r="L14" s="1507" t="s">
        <v>102</v>
      </c>
      <c r="M14" s="1508"/>
      <c r="N14" s="658" t="s">
        <v>269</v>
      </c>
      <c r="O14" s="197" t="s">
        <v>101</v>
      </c>
      <c r="P14" s="1507" t="s">
        <v>102</v>
      </c>
      <c r="Q14" s="1508"/>
      <c r="R14" s="178"/>
    </row>
    <row r="15" spans="1:21">
      <c r="A15" s="1514"/>
      <c r="B15" s="1515" t="s">
        <v>69</v>
      </c>
      <c r="C15" s="1516"/>
      <c r="D15" s="1516"/>
      <c r="E15" s="1517">
        <v>0</v>
      </c>
      <c r="F15" s="1517"/>
      <c r="G15" s="1518">
        <f>E15</f>
        <v>0</v>
      </c>
      <c r="H15" s="1518"/>
      <c r="I15" s="199"/>
      <c r="J15" s="198"/>
      <c r="K15" s="200"/>
      <c r="L15" s="1519"/>
      <c r="M15" s="1520"/>
      <c r="N15" s="198"/>
      <c r="O15" s="201"/>
      <c r="P15" s="1519"/>
      <c r="Q15" s="1520"/>
      <c r="R15" s="178"/>
    </row>
    <row r="16" spans="1:21" ht="13.5" thickBot="1">
      <c r="A16" s="1514"/>
      <c r="B16" s="1521" t="s">
        <v>70</v>
      </c>
      <c r="C16" s="1522"/>
      <c r="D16" s="1522"/>
      <c r="E16" s="1523">
        <v>0</v>
      </c>
      <c r="F16" s="1523"/>
      <c r="G16" s="1523">
        <f>E16</f>
        <v>0</v>
      </c>
      <c r="H16" s="1523"/>
      <c r="I16" s="199"/>
      <c r="J16" s="198"/>
      <c r="K16" s="200"/>
      <c r="L16" s="1519"/>
      <c r="M16" s="1520"/>
      <c r="N16" s="198"/>
      <c r="O16" s="201"/>
      <c r="P16" s="1519"/>
      <c r="Q16" s="1520"/>
      <c r="R16" s="178"/>
    </row>
    <row r="19" spans="1:23" ht="34.5" customHeight="1">
      <c r="A19" s="344" t="s">
        <v>3</v>
      </c>
      <c r="B19" s="1524" t="s">
        <v>270</v>
      </c>
      <c r="C19" s="1524"/>
      <c r="D19" s="1524"/>
      <c r="E19" s="1524"/>
      <c r="F19" s="1524"/>
      <c r="G19" s="1524"/>
      <c r="H19" s="1524"/>
      <c r="I19" s="1524"/>
      <c r="J19" s="1524"/>
      <c r="K19" s="1524"/>
      <c r="L19" s="1524"/>
      <c r="M19" s="1524"/>
      <c r="N19" s="1524"/>
      <c r="O19" s="1524"/>
      <c r="P19" s="1524"/>
      <c r="Q19" s="1524"/>
      <c r="R19" s="1524"/>
      <c r="S19" s="1524"/>
      <c r="T19" s="1524"/>
    </row>
    <row r="20" spans="1:23" ht="13.5" thickBot="1"/>
    <row r="21" spans="1:23" ht="14.25" thickTop="1" thickBot="1">
      <c r="B21" s="1525" t="s">
        <v>56</v>
      </c>
      <c r="C21" s="1526"/>
      <c r="D21" s="1527" t="s">
        <v>57</v>
      </c>
      <c r="E21" s="1528"/>
      <c r="F21" s="1529"/>
      <c r="G21" s="1530" t="s">
        <v>58</v>
      </c>
      <c r="H21" s="1531"/>
      <c r="I21" s="1532" t="s">
        <v>59</v>
      </c>
      <c r="J21" s="1533"/>
      <c r="K21" s="1534" t="s">
        <v>60</v>
      </c>
      <c r="L21" s="1535"/>
      <c r="M21" s="1535"/>
      <c r="N21" s="1535"/>
      <c r="O21" s="1535"/>
      <c r="P21" s="1535"/>
      <c r="Q21" s="1535"/>
      <c r="R21" s="1535"/>
      <c r="S21" s="1535"/>
      <c r="T21" s="1535"/>
      <c r="U21" s="1535"/>
      <c r="V21" s="1535"/>
      <c r="W21" s="1536"/>
    </row>
    <row r="22" spans="1:23" ht="36" customHeight="1" thickBot="1">
      <c r="B22" s="202" t="s">
        <v>63</v>
      </c>
      <c r="C22" s="203" t="s">
        <v>101</v>
      </c>
      <c r="D22" s="204" t="s">
        <v>271</v>
      </c>
      <c r="E22" s="1537" t="s">
        <v>66</v>
      </c>
      <c r="F22" s="1538"/>
      <c r="G22" s="205" t="s">
        <v>67</v>
      </c>
      <c r="H22" s="206" t="s">
        <v>68</v>
      </c>
      <c r="I22" s="205" t="s">
        <v>69</v>
      </c>
      <c r="J22" s="205" t="s">
        <v>70</v>
      </c>
      <c r="K22" s="206" t="s">
        <v>71</v>
      </c>
      <c r="L22" s="206" t="s">
        <v>72</v>
      </c>
      <c r="M22" s="206" t="s">
        <v>73</v>
      </c>
      <c r="N22" s="206" t="s">
        <v>74</v>
      </c>
      <c r="O22" s="206" t="s">
        <v>75</v>
      </c>
      <c r="P22" s="206" t="s">
        <v>76</v>
      </c>
      <c r="Q22" s="206" t="s">
        <v>77</v>
      </c>
      <c r="R22" s="206" t="s">
        <v>78</v>
      </c>
      <c r="S22" s="206" t="s">
        <v>79</v>
      </c>
      <c r="T22" s="206" t="s">
        <v>80</v>
      </c>
      <c r="U22" s="206" t="s">
        <v>81</v>
      </c>
      <c r="V22" s="206" t="s">
        <v>272</v>
      </c>
      <c r="W22" s="206" t="s">
        <v>70</v>
      </c>
    </row>
    <row r="23" spans="1:23" ht="26.25" customHeight="1">
      <c r="B23" s="207">
        <v>1</v>
      </c>
      <c r="C23" s="208">
        <v>100</v>
      </c>
      <c r="D23" s="209"/>
      <c r="E23" s="1539" t="s">
        <v>273</v>
      </c>
      <c r="F23" s="1540"/>
      <c r="G23" s="210">
        <f>SUM(I23:J23)</f>
        <v>0</v>
      </c>
      <c r="H23" s="211">
        <f>SUM(K23:W23)</f>
        <v>250</v>
      </c>
      <c r="I23" s="212"/>
      <c r="J23" s="213"/>
      <c r="K23" s="214"/>
      <c r="L23" s="215"/>
      <c r="M23" s="215"/>
      <c r="N23" s="215"/>
      <c r="O23" s="215"/>
      <c r="P23" s="215"/>
      <c r="Q23" s="215"/>
      <c r="R23" s="215"/>
      <c r="S23" s="215"/>
      <c r="T23" s="215"/>
      <c r="U23" s="216"/>
      <c r="V23" s="216"/>
      <c r="W23" s="217">
        <v>250</v>
      </c>
    </row>
    <row r="24" spans="1:23" ht="26.25" customHeight="1">
      <c r="B24" s="218">
        <v>2</v>
      </c>
      <c r="C24" s="219">
        <v>101</v>
      </c>
      <c r="D24" s="220" t="s">
        <v>62</v>
      </c>
      <c r="E24" s="1541" t="s">
        <v>274</v>
      </c>
      <c r="F24" s="1542"/>
      <c r="G24" s="210">
        <f>SUM(I24:J24)</f>
        <v>0</v>
      </c>
      <c r="H24" s="211">
        <f>SUM(K24:W24)</f>
        <v>300</v>
      </c>
      <c r="I24" s="221"/>
      <c r="J24" s="222"/>
      <c r="K24" s="223"/>
      <c r="L24" s="224"/>
      <c r="M24" s="224"/>
      <c r="N24" s="224"/>
      <c r="O24" s="224"/>
      <c r="P24" s="224"/>
      <c r="Q24" s="224"/>
      <c r="R24" s="224"/>
      <c r="S24" s="224"/>
      <c r="T24" s="224"/>
      <c r="U24" s="225"/>
      <c r="V24" s="225"/>
      <c r="W24" s="226">
        <v>300</v>
      </c>
    </row>
    <row r="25" spans="1:23">
      <c r="B25" s="218"/>
      <c r="C25" s="219"/>
      <c r="D25" s="227"/>
      <c r="E25" s="1541"/>
      <c r="F25" s="1542"/>
      <c r="G25" s="210">
        <f>SUM(I25:J25)</f>
        <v>0</v>
      </c>
      <c r="H25" s="211">
        <f>SUM(K25:W25)</f>
        <v>0</v>
      </c>
      <c r="I25" s="228"/>
      <c r="J25" s="222"/>
      <c r="K25" s="223"/>
      <c r="L25" s="224"/>
      <c r="M25" s="224"/>
      <c r="N25" s="224"/>
      <c r="O25" s="224"/>
      <c r="P25" s="224"/>
      <c r="Q25" s="224"/>
      <c r="R25" s="224"/>
      <c r="S25" s="224"/>
      <c r="T25" s="224"/>
      <c r="U25" s="225"/>
      <c r="V25" s="225"/>
      <c r="W25" s="226"/>
    </row>
    <row r="27" spans="1:23">
      <c r="B27" s="132"/>
    </row>
    <row r="28" spans="1:23" ht="47.25" customHeight="1">
      <c r="A28" s="344" t="s">
        <v>5</v>
      </c>
      <c r="B28" s="1524" t="s">
        <v>275</v>
      </c>
      <c r="C28" s="1524"/>
      <c r="D28" s="1524"/>
      <c r="E28" s="1524"/>
      <c r="F28" s="1524"/>
      <c r="G28" s="1524"/>
      <c r="H28" s="1524"/>
      <c r="I28" s="1524"/>
      <c r="J28" s="1524"/>
      <c r="K28" s="1524"/>
      <c r="L28" s="1524"/>
      <c r="M28" s="1524"/>
      <c r="N28" s="1524"/>
      <c r="O28" s="1524"/>
      <c r="P28" s="1524"/>
      <c r="Q28" s="1524"/>
      <c r="R28" s="1524"/>
      <c r="S28" s="1524"/>
      <c r="T28" s="1524"/>
      <c r="U28" s="1524"/>
      <c r="V28" s="1524"/>
      <c r="W28" s="1524"/>
    </row>
    <row r="29" spans="1:23">
      <c r="G29" s="11"/>
    </row>
    <row r="30" spans="1:23" ht="13.5" thickBot="1">
      <c r="B30" s="11"/>
      <c r="C30" s="11"/>
      <c r="D30" s="11"/>
      <c r="E30" s="11"/>
      <c r="F30" s="11"/>
      <c r="G30" s="11"/>
      <c r="H30" s="11"/>
      <c r="I30" s="11"/>
    </row>
    <row r="31" spans="1:23" ht="13.5" thickBot="1">
      <c r="B31" s="1543" t="s">
        <v>276</v>
      </c>
      <c r="C31" s="1544"/>
      <c r="D31" s="1544"/>
      <c r="E31" s="1545"/>
      <c r="F31" s="229" t="s">
        <v>57</v>
      </c>
      <c r="G31" s="11"/>
      <c r="H31" s="14"/>
      <c r="I31" s="14"/>
    </row>
    <row r="32" spans="1:23" ht="19.5" customHeight="1" thickBot="1">
      <c r="B32" s="1511" t="s">
        <v>92</v>
      </c>
      <c r="C32" s="1512"/>
      <c r="D32" s="1512"/>
      <c r="E32" s="1513"/>
      <c r="F32" s="230"/>
      <c r="G32" s="231"/>
      <c r="H32" s="23"/>
      <c r="I32" s="23"/>
      <c r="K32" s="626"/>
      <c r="L32" s="626"/>
      <c r="M32" s="626"/>
    </row>
    <row r="33" spans="1:23" ht="19.5" customHeight="1" thickBot="1">
      <c r="B33" s="232" t="s">
        <v>93</v>
      </c>
      <c r="C33" s="1546" t="s">
        <v>94</v>
      </c>
      <c r="D33" s="1547"/>
      <c r="E33" s="1548"/>
      <c r="F33" s="233"/>
      <c r="G33" s="11"/>
      <c r="H33" s="11"/>
      <c r="I33" s="11"/>
    </row>
    <row r="34" spans="1:23">
      <c r="B34" s="234" t="s">
        <v>96</v>
      </c>
      <c r="C34" s="1488" t="s">
        <v>97</v>
      </c>
      <c r="D34" s="1489"/>
      <c r="E34" s="1490"/>
      <c r="F34" s="15"/>
      <c r="G34" s="11"/>
      <c r="H34" s="11"/>
      <c r="I34" s="11"/>
    </row>
    <row r="35" spans="1:23" ht="27" customHeight="1">
      <c r="B35" s="658" t="s">
        <v>269</v>
      </c>
      <c r="C35" s="197" t="s">
        <v>101</v>
      </c>
      <c r="D35" s="1507" t="s">
        <v>102</v>
      </c>
      <c r="E35" s="1508"/>
      <c r="F35" s="16"/>
      <c r="G35" s="11"/>
      <c r="H35" s="11"/>
      <c r="I35" s="11"/>
    </row>
    <row r="36" spans="1:23" ht="18" customHeight="1">
      <c r="B36" s="16"/>
      <c r="C36" s="377">
        <v>100</v>
      </c>
      <c r="D36" s="1549">
        <v>250</v>
      </c>
      <c r="E36" s="1550"/>
      <c r="F36" s="16"/>
      <c r="G36" s="11"/>
      <c r="H36" s="11"/>
      <c r="I36" s="11"/>
      <c r="L36" s="335"/>
    </row>
    <row r="37" spans="1:23">
      <c r="B37" s="16"/>
      <c r="C37" s="235"/>
      <c r="D37" s="1551"/>
      <c r="E37" s="1552"/>
      <c r="F37" s="16"/>
      <c r="G37" s="11"/>
      <c r="H37" s="11"/>
      <c r="I37" s="11"/>
    </row>
    <row r="38" spans="1:23" ht="13.5" thickBot="1">
      <c r="B38" s="16"/>
      <c r="C38" s="235"/>
      <c r="D38" s="1551"/>
      <c r="E38" s="1552"/>
      <c r="F38" s="16"/>
      <c r="G38" s="11"/>
      <c r="H38" s="11"/>
      <c r="I38" s="11"/>
    </row>
    <row r="39" spans="1:23" ht="13.5" thickBot="1">
      <c r="B39" s="16"/>
      <c r="C39" s="1553" t="s">
        <v>114</v>
      </c>
      <c r="D39" s="1554"/>
      <c r="E39" s="1555"/>
      <c r="F39" s="236">
        <f>SUM(D36:E38)</f>
        <v>250</v>
      </c>
      <c r="G39" s="11"/>
      <c r="H39" s="11"/>
      <c r="I39" s="11"/>
    </row>
    <row r="40" spans="1:23">
      <c r="G40" s="11"/>
      <c r="H40" s="11"/>
      <c r="I40" s="11"/>
    </row>
    <row r="41" spans="1:23">
      <c r="G41" s="11"/>
      <c r="H41" s="11"/>
      <c r="I41" s="11"/>
    </row>
    <row r="42" spans="1:23" ht="18">
      <c r="A42" s="135" t="s">
        <v>25</v>
      </c>
      <c r="B42" s="177" t="s">
        <v>277</v>
      </c>
    </row>
    <row r="43" spans="1:23" ht="13.5" thickBot="1"/>
    <row r="44" spans="1:23" ht="14.25" thickTop="1" thickBot="1">
      <c r="B44" s="1525" t="s">
        <v>56</v>
      </c>
      <c r="C44" s="1526"/>
      <c r="D44" s="1527" t="s">
        <v>57</v>
      </c>
      <c r="E44" s="1528"/>
      <c r="F44" s="1529"/>
      <c r="G44" s="1530" t="s">
        <v>58</v>
      </c>
      <c r="H44" s="1531"/>
      <c r="I44" s="1532" t="s">
        <v>59</v>
      </c>
      <c r="J44" s="1533"/>
      <c r="K44" s="1534" t="s">
        <v>60</v>
      </c>
      <c r="L44" s="1535"/>
      <c r="M44" s="1535"/>
      <c r="N44" s="1535"/>
      <c r="O44" s="1535"/>
      <c r="P44" s="1535"/>
      <c r="Q44" s="1535"/>
      <c r="R44" s="1535"/>
      <c r="S44" s="1535"/>
      <c r="T44" s="1535"/>
      <c r="U44" s="1535"/>
      <c r="V44" s="1535"/>
      <c r="W44" s="1536"/>
    </row>
    <row r="45" spans="1:23" ht="42.75" customHeight="1" thickBot="1">
      <c r="B45" s="202" t="s">
        <v>63</v>
      </c>
      <c r="C45" s="203" t="s">
        <v>101</v>
      </c>
      <c r="D45" s="237" t="s">
        <v>278</v>
      </c>
      <c r="E45" s="1537" t="s">
        <v>66</v>
      </c>
      <c r="F45" s="1538"/>
      <c r="G45" s="205" t="s">
        <v>67</v>
      </c>
      <c r="H45" s="206" t="s">
        <v>68</v>
      </c>
      <c r="I45" s="205" t="s">
        <v>69</v>
      </c>
      <c r="J45" s="205" t="s">
        <v>70</v>
      </c>
      <c r="K45" s="206" t="s">
        <v>71</v>
      </c>
      <c r="L45" s="206" t="s">
        <v>72</v>
      </c>
      <c r="M45" s="206" t="s">
        <v>73</v>
      </c>
      <c r="N45" s="206" t="s">
        <v>74</v>
      </c>
      <c r="O45" s="206" t="s">
        <v>75</v>
      </c>
      <c r="P45" s="206" t="s">
        <v>76</v>
      </c>
      <c r="Q45" s="206" t="s">
        <v>77</v>
      </c>
      <c r="R45" s="206" t="s">
        <v>78</v>
      </c>
      <c r="S45" s="206" t="s">
        <v>79</v>
      </c>
      <c r="T45" s="206" t="s">
        <v>80</v>
      </c>
      <c r="U45" s="206" t="s">
        <v>81</v>
      </c>
      <c r="V45" s="206" t="s">
        <v>272</v>
      </c>
      <c r="W45" s="206" t="s">
        <v>70</v>
      </c>
    </row>
    <row r="46" spans="1:23" s="238" customFormat="1" ht="21.75" customHeight="1">
      <c r="B46" s="218">
        <v>15</v>
      </c>
      <c r="C46" s="239"/>
      <c r="D46" s="220"/>
      <c r="E46" s="1556" t="s">
        <v>279</v>
      </c>
      <c r="F46" s="1557"/>
      <c r="G46" s="240">
        <f>SUM(I46:J46)</f>
        <v>5000</v>
      </c>
      <c r="H46" s="241">
        <f>SUM(K46:W46)</f>
        <v>0</v>
      </c>
      <c r="I46" s="242">
        <v>5000</v>
      </c>
      <c r="J46" s="243"/>
      <c r="K46" s="244"/>
      <c r="L46" s="245"/>
      <c r="M46" s="245"/>
      <c r="N46" s="245"/>
      <c r="O46" s="245"/>
      <c r="P46" s="245"/>
      <c r="Q46" s="245"/>
      <c r="R46" s="245"/>
      <c r="S46" s="245"/>
      <c r="T46" s="245"/>
      <c r="U46" s="246"/>
      <c r="V46" s="246"/>
      <c r="W46" s="247"/>
    </row>
    <row r="47" spans="1:23">
      <c r="B47" s="218"/>
      <c r="C47" s="219"/>
      <c r="D47" s="227"/>
      <c r="E47" s="1541"/>
      <c r="F47" s="1542"/>
      <c r="G47" s="210">
        <f>SUM(I47:J47)</f>
        <v>0</v>
      </c>
      <c r="H47" s="211">
        <f>SUM(K47:W47)</f>
        <v>0</v>
      </c>
      <c r="I47" s="228"/>
      <c r="J47" s="222"/>
      <c r="K47" s="223"/>
      <c r="L47" s="224"/>
      <c r="M47" s="224"/>
      <c r="N47" s="224"/>
      <c r="O47" s="224"/>
      <c r="P47" s="224"/>
      <c r="Q47" s="224"/>
      <c r="R47" s="224"/>
      <c r="S47" s="224"/>
      <c r="T47" s="224"/>
      <c r="U47" s="225"/>
      <c r="V47" s="225"/>
      <c r="W47" s="226"/>
    </row>
    <row r="49" spans="1:23">
      <c r="B49" s="132"/>
    </row>
    <row r="50" spans="1:23" ht="18">
      <c r="A50" s="135" t="s">
        <v>280</v>
      </c>
      <c r="B50" s="177" t="s">
        <v>281</v>
      </c>
    </row>
    <row r="51" spans="1:23" ht="13.5" thickBot="1"/>
    <row r="52" spans="1:23" ht="14.25" thickTop="1" thickBot="1">
      <c r="B52" s="1525" t="s">
        <v>56</v>
      </c>
      <c r="C52" s="1526"/>
      <c r="D52" s="1527" t="s">
        <v>57</v>
      </c>
      <c r="E52" s="1528"/>
      <c r="F52" s="1529"/>
      <c r="G52" s="1530" t="s">
        <v>58</v>
      </c>
      <c r="H52" s="1531"/>
      <c r="I52" s="1532" t="s">
        <v>59</v>
      </c>
      <c r="J52" s="1533"/>
      <c r="K52" s="1534" t="s">
        <v>60</v>
      </c>
      <c r="L52" s="1535"/>
      <c r="M52" s="1535"/>
      <c r="N52" s="1535"/>
      <c r="O52" s="1535"/>
      <c r="P52" s="1535"/>
      <c r="Q52" s="1535"/>
      <c r="R52" s="1535"/>
      <c r="S52" s="1535"/>
      <c r="T52" s="1535"/>
      <c r="U52" s="1535"/>
      <c r="V52" s="1535"/>
      <c r="W52" s="1536"/>
    </row>
    <row r="53" spans="1:23" ht="36" customHeight="1" thickBot="1">
      <c r="B53" s="202" t="s">
        <v>63</v>
      </c>
      <c r="C53" s="203" t="s">
        <v>101</v>
      </c>
      <c r="D53" s="237" t="s">
        <v>278</v>
      </c>
      <c r="E53" s="1537" t="s">
        <v>66</v>
      </c>
      <c r="F53" s="1538"/>
      <c r="G53" s="205" t="s">
        <v>67</v>
      </c>
      <c r="H53" s="206" t="s">
        <v>68</v>
      </c>
      <c r="I53" s="205" t="s">
        <v>69</v>
      </c>
      <c r="J53" s="205" t="s">
        <v>70</v>
      </c>
      <c r="K53" s="206" t="s">
        <v>71</v>
      </c>
      <c r="L53" s="206" t="s">
        <v>72</v>
      </c>
      <c r="M53" s="206" t="s">
        <v>73</v>
      </c>
      <c r="N53" s="206" t="s">
        <v>74</v>
      </c>
      <c r="O53" s="206" t="s">
        <v>75</v>
      </c>
      <c r="P53" s="206" t="s">
        <v>76</v>
      </c>
      <c r="Q53" s="206" t="s">
        <v>77</v>
      </c>
      <c r="R53" s="206" t="s">
        <v>78</v>
      </c>
      <c r="S53" s="206" t="s">
        <v>79</v>
      </c>
      <c r="T53" s="206" t="s">
        <v>80</v>
      </c>
      <c r="U53" s="206" t="s">
        <v>81</v>
      </c>
      <c r="V53" s="206" t="s">
        <v>272</v>
      </c>
      <c r="W53" s="206" t="s">
        <v>70</v>
      </c>
    </row>
    <row r="54" spans="1:23">
      <c r="B54" s="207">
        <v>31</v>
      </c>
      <c r="C54" s="208"/>
      <c r="D54" s="209"/>
      <c r="E54" s="1558" t="s">
        <v>282</v>
      </c>
      <c r="F54" s="1559"/>
      <c r="G54" s="240">
        <f>SUM(I54:J54)</f>
        <v>0</v>
      </c>
      <c r="H54" s="241">
        <f>SUM(K54:W54)</f>
        <v>12</v>
      </c>
      <c r="I54" s="248"/>
      <c r="J54" s="249"/>
      <c r="K54" s="214"/>
      <c r="L54" s="215"/>
      <c r="M54" s="215"/>
      <c r="N54" s="250">
        <v>12</v>
      </c>
      <c r="O54" s="215"/>
      <c r="P54" s="215"/>
      <c r="Q54" s="215"/>
      <c r="R54" s="215"/>
      <c r="S54" s="215"/>
      <c r="T54" s="215"/>
      <c r="U54" s="216"/>
      <c r="V54" s="216"/>
      <c r="W54" s="217"/>
    </row>
    <row r="55" spans="1:23">
      <c r="B55" s="218">
        <v>31</v>
      </c>
      <c r="C55" s="219"/>
      <c r="D55" s="227"/>
      <c r="E55" s="1560" t="s">
        <v>283</v>
      </c>
      <c r="F55" s="1561"/>
      <c r="G55" s="240">
        <f>SUM(I55:J55)</f>
        <v>15</v>
      </c>
      <c r="H55" s="241">
        <f>SUM(K55:W55)</f>
        <v>0</v>
      </c>
      <c r="I55" s="242"/>
      <c r="J55" s="243">
        <v>15</v>
      </c>
      <c r="K55" s="223"/>
      <c r="L55" s="224"/>
      <c r="M55" s="224"/>
      <c r="N55" s="224"/>
      <c r="O55" s="224"/>
      <c r="P55" s="224"/>
      <c r="Q55" s="224"/>
      <c r="R55" s="224"/>
      <c r="S55" s="224"/>
      <c r="T55" s="224"/>
      <c r="U55" s="225"/>
      <c r="V55" s="225"/>
      <c r="W55" s="226"/>
    </row>
    <row r="56" spans="1:23">
      <c r="B56" s="218"/>
      <c r="C56" s="219"/>
      <c r="D56" s="227"/>
      <c r="E56" s="1541"/>
      <c r="F56" s="1542"/>
      <c r="G56" s="210">
        <f>SUM(I56:J56)</f>
        <v>0</v>
      </c>
      <c r="H56" s="211">
        <f>SUM(K56:W56)</f>
        <v>0</v>
      </c>
      <c r="I56" s="228"/>
      <c r="J56" s="222"/>
      <c r="K56" s="223"/>
      <c r="L56" s="224"/>
      <c r="M56" s="224"/>
      <c r="N56" s="224"/>
      <c r="O56" s="224"/>
      <c r="P56" s="224"/>
      <c r="Q56" s="224"/>
      <c r="R56" s="224"/>
      <c r="S56" s="224"/>
      <c r="T56" s="224"/>
      <c r="U56" s="225"/>
      <c r="V56" s="225"/>
      <c r="W56" s="226"/>
    </row>
    <row r="59" spans="1:23" ht="34.5" customHeight="1">
      <c r="A59" s="344" t="s">
        <v>284</v>
      </c>
      <c r="B59" s="1524" t="s">
        <v>285</v>
      </c>
      <c r="C59" s="1524"/>
      <c r="D59" s="1524"/>
      <c r="E59" s="1524"/>
      <c r="F59" s="1524"/>
      <c r="G59" s="1524"/>
      <c r="H59" s="1524"/>
      <c r="I59" s="1524"/>
      <c r="J59" s="1524"/>
      <c r="K59" s="1524"/>
      <c r="L59" s="1524"/>
      <c r="M59" s="1524"/>
      <c r="N59" s="1524"/>
      <c r="O59" s="1524"/>
      <c r="P59" s="1524"/>
      <c r="Q59" s="1524"/>
      <c r="R59" s="1524"/>
      <c r="S59" s="1524"/>
      <c r="T59" s="1524"/>
      <c r="U59" s="1524"/>
      <c r="V59" s="1524"/>
      <c r="W59" s="1524"/>
    </row>
    <row r="61" spans="1:23" ht="13.5" thickBot="1">
      <c r="B61" s="251"/>
      <c r="C61" s="1569"/>
      <c r="D61" s="1570"/>
      <c r="E61" s="17"/>
      <c r="F61" s="252"/>
      <c r="G61" s="1571"/>
      <c r="H61" s="1572"/>
      <c r="I61" s="11"/>
      <c r="N61" s="11"/>
      <c r="W61" s="11"/>
    </row>
    <row r="62" spans="1:23" ht="13.5" thickBot="1">
      <c r="B62" s="1553" t="s">
        <v>114</v>
      </c>
      <c r="C62" s="1554"/>
      <c r="D62" s="1555"/>
      <c r="E62" s="253">
        <v>250</v>
      </c>
      <c r="F62" s="1553" t="s">
        <v>115</v>
      </c>
      <c r="G62" s="1554"/>
      <c r="H62" s="1555"/>
      <c r="I62" s="254">
        <f>SUM(T40:U61)</f>
        <v>0</v>
      </c>
      <c r="N62" s="11"/>
      <c r="W62" s="11"/>
    </row>
    <row r="63" spans="1:23" ht="13.5" thickBot="1">
      <c r="B63" s="1573" t="s">
        <v>116</v>
      </c>
      <c r="C63" s="1574"/>
      <c r="D63" s="1575"/>
      <c r="E63" s="255" t="s">
        <v>268</v>
      </c>
      <c r="F63" s="11"/>
      <c r="G63" s="11"/>
      <c r="H63" s="11"/>
      <c r="I63" s="11"/>
      <c r="N63" s="11"/>
      <c r="W63" s="11"/>
    </row>
    <row r="64" spans="1:23" ht="12.75" customHeight="1">
      <c r="B64" s="1537" t="s">
        <v>117</v>
      </c>
      <c r="C64" s="1576"/>
      <c r="D64" s="1576"/>
      <c r="E64" s="1538"/>
      <c r="F64" s="11"/>
      <c r="G64" s="11"/>
      <c r="H64" s="11"/>
      <c r="I64" s="11"/>
      <c r="N64" s="11"/>
      <c r="W64" s="11"/>
    </row>
    <row r="65" spans="1:23">
      <c r="B65" s="1577"/>
      <c r="C65" s="1578"/>
      <c r="D65" s="1578"/>
      <c r="E65" s="1579"/>
      <c r="F65" s="11"/>
      <c r="G65" s="11"/>
      <c r="H65" s="11"/>
      <c r="I65" s="11"/>
      <c r="N65" s="256"/>
      <c r="W65" s="11"/>
    </row>
    <row r="66" spans="1:23" ht="25.5" customHeight="1" thickBot="1">
      <c r="B66" s="1580"/>
      <c r="C66" s="1581"/>
      <c r="D66" s="1581"/>
      <c r="E66" s="1582"/>
      <c r="F66" s="11"/>
      <c r="G66" s="11"/>
      <c r="H66" s="11"/>
      <c r="I66" s="11"/>
      <c r="N66" s="11"/>
      <c r="W66" s="11"/>
    </row>
    <row r="67" spans="1:23" ht="18" customHeight="1">
      <c r="B67" s="1590" t="s">
        <v>118</v>
      </c>
      <c r="C67" s="1591"/>
      <c r="D67" s="1592"/>
      <c r="E67" s="1583">
        <v>-72</v>
      </c>
      <c r="F67" s="11"/>
      <c r="G67" s="11"/>
      <c r="H67" s="11"/>
      <c r="I67" s="11"/>
      <c r="N67" s="11"/>
      <c r="W67" s="11"/>
    </row>
    <row r="68" spans="1:23" ht="13.5" thickBot="1">
      <c r="B68" s="1593" t="s">
        <v>120</v>
      </c>
      <c r="C68" s="1594"/>
      <c r="D68" s="1595"/>
      <c r="E68" s="1584"/>
      <c r="F68" s="11"/>
      <c r="G68" s="11"/>
      <c r="H68" s="11"/>
      <c r="I68" s="11"/>
      <c r="N68" s="11"/>
      <c r="W68" s="11"/>
    </row>
    <row r="69" spans="1:23">
      <c r="B69" s="11"/>
      <c r="C69" s="11"/>
      <c r="D69" s="11"/>
      <c r="E69" s="11"/>
      <c r="F69" s="11"/>
      <c r="G69" s="11"/>
      <c r="H69" s="11"/>
      <c r="I69" s="11"/>
      <c r="N69" s="11"/>
      <c r="W69" s="11"/>
    </row>
    <row r="71" spans="1:23" ht="18">
      <c r="A71" s="135" t="s">
        <v>286</v>
      </c>
      <c r="B71" s="1589" t="s">
        <v>287</v>
      </c>
      <c r="C71" s="1589"/>
      <c r="D71" s="1589"/>
      <c r="E71" s="1589"/>
      <c r="F71" s="1589"/>
      <c r="G71" s="1589"/>
      <c r="H71" s="1589"/>
      <c r="I71" s="1589"/>
      <c r="J71" s="1589"/>
      <c r="K71" s="1589"/>
      <c r="L71" s="1589"/>
      <c r="M71" s="1589"/>
      <c r="N71" s="1589"/>
      <c r="O71" s="1589"/>
      <c r="P71" s="1589"/>
      <c r="Q71" s="1589"/>
      <c r="R71" s="1589"/>
      <c r="S71" s="1589"/>
      <c r="T71" s="1589"/>
      <c r="U71" s="1589"/>
      <c r="V71" s="1589"/>
      <c r="W71" s="1589"/>
    </row>
    <row r="73" spans="1:23" ht="15.75">
      <c r="B73" s="320" t="s">
        <v>288</v>
      </c>
      <c r="C73" s="177" t="s">
        <v>289</v>
      </c>
      <c r="E73" s="140" t="s">
        <v>290</v>
      </c>
      <c r="F73" s="140"/>
      <c r="G73" s="140"/>
      <c r="H73" s="140"/>
      <c r="J73" s="1596" t="s">
        <v>291</v>
      </c>
      <c r="K73" s="1597"/>
      <c r="L73" s="1597"/>
      <c r="M73" s="1597"/>
      <c r="N73" s="1597"/>
      <c r="O73" s="1597"/>
      <c r="P73" s="1597"/>
      <c r="Q73" s="1597"/>
      <c r="R73" s="1597"/>
      <c r="S73" s="1598"/>
    </row>
    <row r="74" spans="1:23" ht="15">
      <c r="B74" s="337"/>
      <c r="C74" s="140"/>
      <c r="E74" s="140" t="s">
        <v>292</v>
      </c>
      <c r="F74" s="140"/>
      <c r="G74" s="140"/>
      <c r="H74" s="140"/>
      <c r="J74" s="1562" t="s">
        <v>293</v>
      </c>
      <c r="K74" s="1563"/>
      <c r="L74" s="1563"/>
      <c r="M74" s="1563"/>
      <c r="N74" s="1563"/>
      <c r="O74" s="1563"/>
      <c r="P74" s="1563"/>
      <c r="Q74" s="1563"/>
      <c r="R74" s="1563"/>
      <c r="S74" s="1564"/>
    </row>
    <row r="75" spans="1:23" ht="15">
      <c r="B75" s="337"/>
      <c r="C75" s="140"/>
      <c r="E75" s="140"/>
      <c r="F75" s="140"/>
      <c r="G75" s="140"/>
      <c r="H75" s="140"/>
      <c r="J75" s="378"/>
      <c r="K75" s="379"/>
      <c r="L75" s="379"/>
      <c r="M75" s="379"/>
      <c r="N75" s="379"/>
      <c r="O75" s="379"/>
      <c r="P75" s="379"/>
      <c r="Q75" s="379"/>
      <c r="R75" s="379"/>
      <c r="S75" s="380"/>
    </row>
    <row r="76" spans="1:23" ht="15">
      <c r="B76" s="337"/>
      <c r="C76" s="140"/>
      <c r="J76" s="1565" t="s">
        <v>294</v>
      </c>
      <c r="K76" s="1566"/>
      <c r="L76" s="1566"/>
      <c r="M76" s="1566"/>
      <c r="N76" s="1566"/>
      <c r="O76" s="1566"/>
      <c r="P76" s="1566"/>
      <c r="Q76" s="1566"/>
      <c r="R76" s="1566"/>
      <c r="S76" s="1567"/>
    </row>
    <row r="77" spans="1:23" ht="15">
      <c r="B77" s="337"/>
      <c r="C77" s="140"/>
    </row>
    <row r="78" spans="1:23" ht="15">
      <c r="B78" s="337"/>
      <c r="C78" s="140"/>
    </row>
    <row r="79" spans="1:23" ht="15.75">
      <c r="B79" s="320" t="s">
        <v>288</v>
      </c>
      <c r="C79" s="177" t="s">
        <v>295</v>
      </c>
      <c r="D79" s="338"/>
    </row>
    <row r="80" spans="1:23" ht="15.75">
      <c r="A80" s="132"/>
      <c r="B80" s="337"/>
      <c r="C80" s="139"/>
      <c r="D80" s="338"/>
    </row>
    <row r="81" spans="1:23" ht="15.75">
      <c r="B81" s="320" t="s">
        <v>288</v>
      </c>
      <c r="C81" s="177" t="s">
        <v>296</v>
      </c>
    </row>
    <row r="82" spans="1:23" ht="15">
      <c r="B82" s="337"/>
      <c r="C82" s="140"/>
    </row>
    <row r="83" spans="1:23" ht="15.75">
      <c r="B83" s="320" t="s">
        <v>288</v>
      </c>
      <c r="C83" s="177" t="s">
        <v>297</v>
      </c>
    </row>
    <row r="84" spans="1:23" ht="15">
      <c r="A84" s="132"/>
      <c r="B84" s="337"/>
      <c r="C84" s="140"/>
    </row>
    <row r="85" spans="1:23" ht="15.75">
      <c r="B85" s="320" t="s">
        <v>288</v>
      </c>
      <c r="C85" s="177" t="s">
        <v>298</v>
      </c>
    </row>
    <row r="86" spans="1:23" ht="17.25" customHeight="1">
      <c r="B86" s="337"/>
      <c r="C86" s="140"/>
      <c r="N86" s="262"/>
      <c r="O86" s="262"/>
      <c r="P86" s="262"/>
      <c r="Q86" s="262"/>
      <c r="R86" s="262"/>
      <c r="S86" s="262"/>
      <c r="T86" s="262"/>
      <c r="U86" s="262"/>
      <c r="V86" s="262"/>
      <c r="W86" s="262"/>
    </row>
    <row r="87" spans="1:23" ht="15.75">
      <c r="B87" s="320" t="s">
        <v>288</v>
      </c>
      <c r="C87" s="177" t="s">
        <v>299</v>
      </c>
      <c r="N87" s="340"/>
      <c r="O87" s="340"/>
      <c r="P87" s="340"/>
      <c r="Q87" s="340"/>
      <c r="R87" s="340"/>
      <c r="S87" s="340"/>
      <c r="T87" s="340"/>
      <c r="U87" s="340"/>
      <c r="V87" s="340"/>
      <c r="W87" s="340"/>
    </row>
    <row r="88" spans="1:23" ht="15">
      <c r="B88" s="320"/>
      <c r="C88" s="257"/>
      <c r="N88" s="340"/>
      <c r="O88" s="340"/>
      <c r="P88" s="340"/>
      <c r="Q88" s="340"/>
      <c r="R88" s="340"/>
      <c r="S88" s="340"/>
      <c r="T88" s="340"/>
      <c r="U88" s="340"/>
      <c r="V88" s="340"/>
      <c r="W88" s="340"/>
    </row>
    <row r="89" spans="1:23">
      <c r="N89" s="263"/>
      <c r="O89" s="263"/>
      <c r="P89" s="263"/>
      <c r="Q89" s="263"/>
      <c r="R89" s="263"/>
      <c r="S89" s="263"/>
      <c r="T89" s="263"/>
      <c r="U89" s="263"/>
      <c r="V89" s="263"/>
      <c r="W89" s="263"/>
    </row>
    <row r="90" spans="1:23" s="131" customFormat="1" ht="13.5" thickBot="1">
      <c r="N90" s="264"/>
      <c r="O90" s="264"/>
      <c r="P90" s="264"/>
      <c r="Q90" s="264"/>
      <c r="R90" s="264"/>
      <c r="S90" s="264"/>
      <c r="T90" s="264"/>
      <c r="U90" s="264"/>
      <c r="V90" s="264"/>
      <c r="W90" s="264"/>
    </row>
    <row r="91" spans="1:23" ht="33" customHeight="1">
      <c r="B91" s="265"/>
      <c r="D91" s="1587" t="s">
        <v>300</v>
      </c>
      <c r="E91" s="1587"/>
      <c r="F91" s="1587"/>
      <c r="G91" s="1587"/>
      <c r="H91" s="1587"/>
      <c r="I91" s="1587"/>
      <c r="J91" s="1587"/>
      <c r="K91" s="1587"/>
      <c r="N91" s="266"/>
      <c r="O91" s="266"/>
      <c r="P91" s="266"/>
      <c r="Q91" s="266"/>
      <c r="R91" s="266"/>
      <c r="S91" s="266"/>
      <c r="T91" s="266"/>
      <c r="U91" s="266"/>
      <c r="V91" s="266"/>
      <c r="W91" s="266"/>
    </row>
    <row r="94" spans="1:23" s="141" customFormat="1" ht="25.5" customHeight="1">
      <c r="B94" s="1568" t="s">
        <v>301</v>
      </c>
      <c r="C94" s="1568"/>
      <c r="D94" s="1568"/>
      <c r="E94" s="1568"/>
      <c r="F94" s="1568"/>
      <c r="G94" s="1568"/>
      <c r="H94" s="1568"/>
      <c r="I94" s="1568"/>
      <c r="J94" s="1568"/>
      <c r="K94" s="1568"/>
      <c r="L94" s="1568"/>
      <c r="M94" s="1568"/>
      <c r="N94" s="1568"/>
      <c r="O94" s="1568"/>
      <c r="P94" s="1568"/>
      <c r="Q94" s="1568"/>
      <c r="R94" s="1568"/>
      <c r="S94" s="1568"/>
      <c r="T94" s="1568"/>
      <c r="U94" s="1568"/>
      <c r="V94" s="1568"/>
      <c r="W94" s="1568"/>
    </row>
    <row r="95" spans="1:23" s="141" customFormat="1" ht="25.5" customHeight="1">
      <c r="B95" s="1568" t="s">
        <v>302</v>
      </c>
      <c r="C95" s="1568"/>
      <c r="D95" s="1568"/>
      <c r="E95" s="1568"/>
      <c r="F95" s="1568"/>
      <c r="G95" s="1568"/>
      <c r="H95" s="1568"/>
      <c r="I95" s="1568"/>
      <c r="J95" s="1568"/>
      <c r="K95" s="1568"/>
      <c r="L95" s="1568"/>
      <c r="M95" s="1568"/>
      <c r="N95" s="1568"/>
      <c r="O95" s="1568"/>
      <c r="P95" s="1568"/>
      <c r="Q95" s="1568"/>
      <c r="R95" s="1568"/>
      <c r="S95" s="1568"/>
      <c r="T95" s="1568"/>
      <c r="U95" s="381"/>
      <c r="V95" s="381"/>
      <c r="W95" s="381"/>
    </row>
    <row r="96" spans="1:23" ht="15" customHeight="1">
      <c r="B96" s="341"/>
      <c r="C96" s="341"/>
      <c r="D96" s="341"/>
      <c r="E96" s="341"/>
      <c r="F96" s="341"/>
      <c r="G96" s="341"/>
      <c r="H96" s="341"/>
      <c r="I96" s="341"/>
      <c r="J96" s="341"/>
      <c r="K96" s="341"/>
      <c r="L96" s="341"/>
      <c r="M96" s="341"/>
      <c r="N96" s="341"/>
      <c r="O96" s="341"/>
      <c r="P96" s="341"/>
      <c r="Q96" s="341"/>
      <c r="R96" s="341"/>
      <c r="S96" s="341"/>
      <c r="T96" s="341"/>
      <c r="U96" s="341"/>
      <c r="V96" s="341"/>
      <c r="W96" s="341"/>
    </row>
    <row r="97" spans="1:23" s="343" customFormat="1" ht="27.75" customHeight="1">
      <c r="A97" s="342" t="s">
        <v>303</v>
      </c>
      <c r="B97" s="1588" t="s">
        <v>304</v>
      </c>
      <c r="C97" s="1588"/>
      <c r="D97" s="1588"/>
      <c r="E97" s="1588"/>
      <c r="F97" s="1588"/>
      <c r="G97" s="1588"/>
      <c r="H97" s="1588"/>
      <c r="I97" s="1588"/>
      <c r="J97" s="1588"/>
      <c r="K97" s="1588"/>
      <c r="L97" s="1588"/>
      <c r="M97" s="1588"/>
      <c r="N97" s="1588"/>
      <c r="O97" s="1588"/>
      <c r="P97" s="1588"/>
      <c r="Q97" s="1588"/>
      <c r="R97" s="1588"/>
      <c r="S97" s="1588"/>
      <c r="T97" s="1588"/>
      <c r="U97" s="1588"/>
      <c r="V97" s="1588"/>
      <c r="W97" s="1588"/>
    </row>
    <row r="98" spans="1:23" ht="17.25" customHeight="1" thickBot="1"/>
    <row r="99" spans="1:23" ht="14.25" thickTop="1" thickBot="1">
      <c r="B99" s="1525" t="s">
        <v>56</v>
      </c>
      <c r="C99" s="1526"/>
      <c r="D99" s="1527" t="s">
        <v>57</v>
      </c>
      <c r="E99" s="1528"/>
      <c r="F99" s="1529"/>
      <c r="G99" s="1530" t="s">
        <v>58</v>
      </c>
      <c r="H99" s="1531"/>
      <c r="I99" s="1532" t="s">
        <v>59</v>
      </c>
      <c r="J99" s="1533"/>
      <c r="K99" s="1534" t="s">
        <v>60</v>
      </c>
      <c r="L99" s="1535"/>
      <c r="M99" s="1535"/>
      <c r="N99" s="1535"/>
      <c r="O99" s="1535"/>
      <c r="P99" s="1535"/>
      <c r="Q99" s="1535"/>
      <c r="R99" s="1535"/>
      <c r="S99" s="1535"/>
      <c r="T99" s="1535"/>
      <c r="U99" s="1535"/>
      <c r="V99" s="1535"/>
      <c r="W99" s="1536"/>
    </row>
    <row r="100" spans="1:23" ht="37.5" customHeight="1" thickBot="1">
      <c r="B100" s="202" t="s">
        <v>63</v>
      </c>
      <c r="C100" s="203" t="s">
        <v>101</v>
      </c>
      <c r="D100" s="237" t="s">
        <v>278</v>
      </c>
      <c r="E100" s="1537" t="s">
        <v>66</v>
      </c>
      <c r="F100" s="1538"/>
      <c r="G100" s="205" t="s">
        <v>67</v>
      </c>
      <c r="H100" s="206" t="s">
        <v>68</v>
      </c>
      <c r="I100" s="205" t="s">
        <v>69</v>
      </c>
      <c r="J100" s="205" t="s">
        <v>70</v>
      </c>
      <c r="K100" s="206" t="s">
        <v>71</v>
      </c>
      <c r="L100" s="206" t="s">
        <v>72</v>
      </c>
      <c r="M100" s="206" t="s">
        <v>73</v>
      </c>
      <c r="N100" s="206" t="s">
        <v>74</v>
      </c>
      <c r="O100" s="206" t="s">
        <v>75</v>
      </c>
      <c r="P100" s="206" t="s">
        <v>76</v>
      </c>
      <c r="Q100" s="206" t="s">
        <v>77</v>
      </c>
      <c r="R100" s="206" t="s">
        <v>78</v>
      </c>
      <c r="S100" s="206" t="s">
        <v>79</v>
      </c>
      <c r="T100" s="206" t="s">
        <v>80</v>
      </c>
      <c r="U100" s="206" t="s">
        <v>81</v>
      </c>
      <c r="V100" s="206" t="s">
        <v>272</v>
      </c>
      <c r="W100" s="206" t="s">
        <v>70</v>
      </c>
    </row>
    <row r="101" spans="1:23" s="176" customFormat="1" ht="43.5" customHeight="1">
      <c r="B101" s="267">
        <v>1</v>
      </c>
      <c r="C101" s="268">
        <v>100</v>
      </c>
      <c r="D101" s="209"/>
      <c r="E101" s="1585" t="s">
        <v>305</v>
      </c>
      <c r="F101" s="1586"/>
      <c r="G101" s="269"/>
      <c r="H101" s="270">
        <v>-250</v>
      </c>
      <c r="I101" s="271"/>
      <c r="J101" s="272"/>
      <c r="K101" s="273"/>
      <c r="L101" s="274"/>
      <c r="M101" s="274"/>
      <c r="N101" s="274"/>
      <c r="O101" s="274"/>
      <c r="P101" s="274"/>
      <c r="Q101" s="274"/>
      <c r="R101" s="274"/>
      <c r="S101" s="274"/>
      <c r="T101" s="274"/>
      <c r="U101" s="275"/>
      <c r="V101" s="275"/>
      <c r="W101" s="276">
        <v>-250</v>
      </c>
    </row>
    <row r="102" spans="1:23" ht="26.25" customHeight="1">
      <c r="B102" s="277"/>
      <c r="C102" s="277"/>
      <c r="D102" s="278"/>
      <c r="E102" s="279"/>
      <c r="F102" s="279"/>
      <c r="G102" s="280"/>
      <c r="H102" s="280"/>
      <c r="I102" s="281"/>
      <c r="J102" s="281"/>
      <c r="K102" s="282"/>
      <c r="L102" s="282"/>
      <c r="M102" s="282"/>
      <c r="N102" s="282"/>
      <c r="O102" s="282"/>
      <c r="P102" s="282"/>
      <c r="Q102" s="282"/>
      <c r="R102" s="282"/>
      <c r="S102" s="282"/>
      <c r="T102" s="282"/>
      <c r="U102" s="282"/>
      <c r="V102" s="282"/>
      <c r="W102" s="283"/>
    </row>
    <row r="103" spans="1:23" s="348" customFormat="1" ht="42.75" customHeight="1">
      <c r="A103" s="348" t="s">
        <v>306</v>
      </c>
      <c r="B103" s="1588" t="s">
        <v>307</v>
      </c>
      <c r="C103" s="1588"/>
      <c r="D103" s="1588"/>
      <c r="E103" s="1588"/>
      <c r="F103" s="1588"/>
      <c r="G103" s="1588"/>
      <c r="H103" s="1588"/>
      <c r="I103" s="1588"/>
      <c r="J103" s="1588"/>
      <c r="K103" s="1588"/>
      <c r="L103" s="1588"/>
      <c r="M103" s="1588"/>
      <c r="N103" s="1588"/>
      <c r="O103" s="1588"/>
      <c r="P103" s="1588"/>
      <c r="Q103" s="1588"/>
      <c r="R103" s="1588"/>
      <c r="S103" s="1588"/>
      <c r="T103" s="1588"/>
      <c r="U103" s="1588"/>
      <c r="V103" s="1588"/>
      <c r="W103" s="1588"/>
    </row>
    <row r="104" spans="1:23" ht="13.5" thickBot="1"/>
    <row r="105" spans="1:23" ht="14.25" thickTop="1" thickBot="1">
      <c r="B105" s="1525" t="s">
        <v>56</v>
      </c>
      <c r="C105" s="1526"/>
      <c r="D105" s="1527" t="s">
        <v>57</v>
      </c>
      <c r="E105" s="1528"/>
      <c r="F105" s="1529"/>
      <c r="G105" s="1530" t="s">
        <v>58</v>
      </c>
      <c r="H105" s="1531"/>
      <c r="I105" s="1532" t="s">
        <v>59</v>
      </c>
      <c r="J105" s="1533"/>
      <c r="K105" s="1534" t="s">
        <v>60</v>
      </c>
      <c r="L105" s="1535"/>
      <c r="M105" s="1535"/>
      <c r="N105" s="1535"/>
      <c r="O105" s="1535"/>
      <c r="P105" s="1535"/>
      <c r="Q105" s="1535"/>
      <c r="R105" s="1535"/>
      <c r="S105" s="1535"/>
      <c r="T105" s="1535"/>
      <c r="U105" s="1535"/>
      <c r="V105" s="1535"/>
      <c r="W105" s="1536"/>
    </row>
    <row r="106" spans="1:23" ht="39" customHeight="1" thickBot="1">
      <c r="B106" s="202" t="s">
        <v>63</v>
      </c>
      <c r="C106" s="203" t="s">
        <v>101</v>
      </c>
      <c r="D106" s="237" t="s">
        <v>278</v>
      </c>
      <c r="E106" s="1537" t="s">
        <v>66</v>
      </c>
      <c r="F106" s="1538"/>
      <c r="G106" s="205" t="s">
        <v>67</v>
      </c>
      <c r="H106" s="206" t="s">
        <v>68</v>
      </c>
      <c r="I106" s="205" t="s">
        <v>69</v>
      </c>
      <c r="J106" s="205" t="s">
        <v>70</v>
      </c>
      <c r="K106" s="206" t="s">
        <v>71</v>
      </c>
      <c r="L106" s="206" t="s">
        <v>72</v>
      </c>
      <c r="M106" s="206" t="s">
        <v>73</v>
      </c>
      <c r="N106" s="206" t="s">
        <v>74</v>
      </c>
      <c r="O106" s="206" t="s">
        <v>75</v>
      </c>
      <c r="P106" s="206" t="s">
        <v>76</v>
      </c>
      <c r="Q106" s="206" t="s">
        <v>77</v>
      </c>
      <c r="R106" s="206" t="s">
        <v>78</v>
      </c>
      <c r="S106" s="206" t="s">
        <v>79</v>
      </c>
      <c r="T106" s="206" t="s">
        <v>80</v>
      </c>
      <c r="U106" s="206" t="s">
        <v>81</v>
      </c>
      <c r="V106" s="206" t="s">
        <v>272</v>
      </c>
      <c r="W106" s="206" t="s">
        <v>70</v>
      </c>
    </row>
    <row r="107" spans="1:23" s="176" customFormat="1" ht="45.75" customHeight="1" thickBot="1">
      <c r="B107" s="267">
        <v>1</v>
      </c>
      <c r="C107" s="268">
        <v>100</v>
      </c>
      <c r="D107" s="284"/>
      <c r="E107" s="1585" t="s">
        <v>308</v>
      </c>
      <c r="F107" s="1586"/>
      <c r="G107" s="285"/>
      <c r="H107" s="270">
        <v>-250</v>
      </c>
      <c r="I107" s="286"/>
      <c r="J107" s="287"/>
      <c r="K107" s="288"/>
      <c r="L107" s="289"/>
      <c r="M107" s="289"/>
      <c r="N107" s="289"/>
      <c r="O107" s="289"/>
      <c r="P107" s="289"/>
      <c r="Q107" s="289"/>
      <c r="R107" s="289"/>
      <c r="S107" s="289"/>
      <c r="T107" s="289"/>
      <c r="U107" s="290"/>
      <c r="V107" s="290"/>
      <c r="W107" s="276">
        <v>-250</v>
      </c>
    </row>
    <row r="108" spans="1:23" s="176" customFormat="1" ht="57.75" customHeight="1">
      <c r="B108" s="291">
        <v>2</v>
      </c>
      <c r="C108" s="292">
        <v>120</v>
      </c>
      <c r="D108" s="220"/>
      <c r="E108" s="1585" t="s">
        <v>309</v>
      </c>
      <c r="F108" s="1586"/>
      <c r="G108" s="285"/>
      <c r="H108" s="270">
        <v>250</v>
      </c>
      <c r="I108" s="293"/>
      <c r="J108" s="294"/>
      <c r="K108" s="295"/>
      <c r="L108" s="296"/>
      <c r="M108" s="296"/>
      <c r="N108" s="297"/>
      <c r="O108" s="296"/>
      <c r="P108" s="296"/>
      <c r="Q108" s="296"/>
      <c r="R108" s="296"/>
      <c r="S108" s="296"/>
      <c r="T108" s="296"/>
      <c r="U108" s="298"/>
      <c r="V108" s="298"/>
      <c r="W108" s="299">
        <v>250</v>
      </c>
    </row>
  </sheetData>
  <mergeCells count="101">
    <mergeCell ref="E108:F108"/>
    <mergeCell ref="D1:N1"/>
    <mergeCell ref="E101:F101"/>
    <mergeCell ref="B103:W103"/>
    <mergeCell ref="B105:C105"/>
    <mergeCell ref="D105:F105"/>
    <mergeCell ref="G105:H105"/>
    <mergeCell ref="I105:J105"/>
    <mergeCell ref="K105:W105"/>
    <mergeCell ref="B99:C99"/>
    <mergeCell ref="D99:F99"/>
    <mergeCell ref="G99:H99"/>
    <mergeCell ref="I99:J99"/>
    <mergeCell ref="K99:W99"/>
    <mergeCell ref="E100:F100"/>
    <mergeCell ref="E106:F106"/>
    <mergeCell ref="E107:F107"/>
    <mergeCell ref="B71:W71"/>
    <mergeCell ref="B67:D67"/>
    <mergeCell ref="B68:D68"/>
    <mergeCell ref="D91:K91"/>
    <mergeCell ref="B94:W94"/>
    <mergeCell ref="B97:W97"/>
    <mergeCell ref="J73:S73"/>
    <mergeCell ref="J74:S74"/>
    <mergeCell ref="J76:S76"/>
    <mergeCell ref="B95:T95"/>
    <mergeCell ref="E56:F56"/>
    <mergeCell ref="B59:W59"/>
    <mergeCell ref="C61:D61"/>
    <mergeCell ref="G61:H61"/>
    <mergeCell ref="B62:D62"/>
    <mergeCell ref="F62:H62"/>
    <mergeCell ref="B63:D63"/>
    <mergeCell ref="B64:E66"/>
    <mergeCell ref="E67:E68"/>
    <mergeCell ref="E47:F47"/>
    <mergeCell ref="B52:C52"/>
    <mergeCell ref="D52:F52"/>
    <mergeCell ref="G52:H52"/>
    <mergeCell ref="I52:J52"/>
    <mergeCell ref="K52:W52"/>
    <mergeCell ref="E53:F53"/>
    <mergeCell ref="E54:F54"/>
    <mergeCell ref="E55:F55"/>
    <mergeCell ref="D38:E38"/>
    <mergeCell ref="C39:E39"/>
    <mergeCell ref="B44:C44"/>
    <mergeCell ref="D44:F44"/>
    <mergeCell ref="G44:H44"/>
    <mergeCell ref="I44:J44"/>
    <mergeCell ref="K44:W44"/>
    <mergeCell ref="E45:F45"/>
    <mergeCell ref="E46:F46"/>
    <mergeCell ref="E25:F25"/>
    <mergeCell ref="B28:W28"/>
    <mergeCell ref="B31:E31"/>
    <mergeCell ref="B32:E32"/>
    <mergeCell ref="C33:E33"/>
    <mergeCell ref="C34:E34"/>
    <mergeCell ref="D35:E35"/>
    <mergeCell ref="D36:E36"/>
    <mergeCell ref="D37:E37"/>
    <mergeCell ref="B19:T19"/>
    <mergeCell ref="B21:C21"/>
    <mergeCell ref="D21:F21"/>
    <mergeCell ref="G21:H21"/>
    <mergeCell ref="I21:J21"/>
    <mergeCell ref="K21:W21"/>
    <mergeCell ref="E22:F22"/>
    <mergeCell ref="E23:F23"/>
    <mergeCell ref="E24:F24"/>
    <mergeCell ref="B14:D14"/>
    <mergeCell ref="E14:F14"/>
    <mergeCell ref="G14:H14"/>
    <mergeCell ref="L14:M14"/>
    <mergeCell ref="E11:F11"/>
    <mergeCell ref="G11:H11"/>
    <mergeCell ref="J11:M11"/>
    <mergeCell ref="P14:Q14"/>
    <mergeCell ref="A15:A16"/>
    <mergeCell ref="B15:D15"/>
    <mergeCell ref="E15:F15"/>
    <mergeCell ref="G15:H15"/>
    <mergeCell ref="L15:M15"/>
    <mergeCell ref="P15:Q15"/>
    <mergeCell ref="B16:D16"/>
    <mergeCell ref="E16:F16"/>
    <mergeCell ref="G16:H16"/>
    <mergeCell ref="L16:M16"/>
    <mergeCell ref="P16:Q16"/>
    <mergeCell ref="C4:O5"/>
    <mergeCell ref="K12:M12"/>
    <mergeCell ref="B13:F13"/>
    <mergeCell ref="G13:H13"/>
    <mergeCell ref="K13:M13"/>
    <mergeCell ref="O13:Q13"/>
    <mergeCell ref="B10:F10"/>
    <mergeCell ref="G10:H10"/>
    <mergeCell ref="J10:M10"/>
    <mergeCell ref="B11:C11"/>
  </mergeCells>
  <dataValidations disablePrompts="1" count="2">
    <dataValidation type="whole" operator="notEqual" allowBlank="1" showErrorMessage="1" errorTitle="Local Number 2nd" error="You need to provide your local number." promptTitle="Local number" sqref="I6" xr:uid="{00000000-0002-0000-1100-000000000000}">
      <formula1>0</formula1>
    </dataValidation>
    <dataValidation type="list" allowBlank="1" showInputMessage="1" showErrorMessage="1" sqref="D23:D25 D107:D108 D101:D102 D54:D56 D46:D47" xr:uid="{00000000-0002-0000-1100-000001000000}">
      <formula1>$X$1:$X$2</formula1>
    </dataValidation>
  </dataValidations>
  <hyperlinks>
    <hyperlink ref="I22" location="Glossaire!A5" display="Cotisations" xr:uid="{00000000-0004-0000-1100-000000000000}"/>
    <hyperlink ref="J22" location="Glossaire!A6" display="Autres" xr:uid="{00000000-0004-0000-1100-000001000000}"/>
    <hyperlink ref="L22" location="Glossaire!A9" display="Droits d'adhésion" xr:uid="{00000000-0004-0000-1100-000002000000}"/>
    <hyperlink ref="P22" location="Glossaire!A13" display="Dépenses de l'exécutif" xr:uid="{00000000-0004-0000-1100-000003000000}"/>
    <hyperlink ref="Q22" location="Glossaire!A14" display="Négociations" xr:uid="{00000000-0004-0000-1100-000004000000}"/>
    <hyperlink ref="R22" location="Glossaire!A15" display="Griefs et arbitrages" xr:uid="{00000000-0004-0000-1100-000005000000}"/>
    <hyperlink ref="W22" location="Glossaire!A20" display="Autres" xr:uid="{00000000-0004-0000-1100-000006000000}"/>
    <hyperlink ref="O22" location="Glossaire!A12" display="Achats spéciaux" xr:uid="{00000000-0004-0000-1100-000007000000}"/>
    <hyperlink ref="S22" location="Glossaire!A16" display="Autres comités" xr:uid="{00000000-0004-0000-1100-000008000000}"/>
    <hyperlink ref="U22" location="Glossaire!A18" display="Formation" xr:uid="{00000000-0004-0000-1100-000009000000}"/>
    <hyperlink ref="V22" location="Glossaire!A19" display="Contributions      et dons" xr:uid="{00000000-0004-0000-1100-00000A000000}"/>
    <hyperlink ref="K22" location="Glossaire!A8" display="Capitation du SCFP" xr:uid="{00000000-0004-0000-1100-00000B000000}"/>
    <hyperlink ref="M22" location="Glossaire!A10" display="Salaires" xr:uid="{00000000-0004-0000-1100-00000C000000}"/>
    <hyperlink ref="N22" location="Glossaire!A11" display="Dépenses de bureau" xr:uid="{00000000-0004-0000-1100-00000D000000}"/>
    <hyperlink ref="T22" location="Glossaire!A17" display="Congrès et conférences" xr:uid="{00000000-0004-0000-1100-00000E000000}"/>
    <hyperlink ref="I45" location="Glossaire!A5" display="Cotisations" xr:uid="{00000000-0004-0000-1100-00000F000000}"/>
    <hyperlink ref="J45" location="Glossaire!A6" display="Autres" xr:uid="{00000000-0004-0000-1100-000010000000}"/>
    <hyperlink ref="L45" location="Glossaire!A9" display="Droits d'adhésion" xr:uid="{00000000-0004-0000-1100-000011000000}"/>
    <hyperlink ref="P45" location="Glossaire!A13" display="Dépenses de l'exécutif" xr:uid="{00000000-0004-0000-1100-000012000000}"/>
    <hyperlink ref="Q45" location="Glossaire!A14" display="Négociations" xr:uid="{00000000-0004-0000-1100-000013000000}"/>
    <hyperlink ref="R45" location="Glossaire!A15" display="Griefs et arbitrages" xr:uid="{00000000-0004-0000-1100-000014000000}"/>
    <hyperlink ref="W45" location="Glossaire!A20" display="Autres" xr:uid="{00000000-0004-0000-1100-000015000000}"/>
    <hyperlink ref="O45" location="Glossaire!A12" display="Achats spéciaux" xr:uid="{00000000-0004-0000-1100-000016000000}"/>
    <hyperlink ref="S45" location="Glossaire!A16" display="Autres comités" xr:uid="{00000000-0004-0000-1100-000017000000}"/>
    <hyperlink ref="U45" location="Glossaire!A18" display="Formation" xr:uid="{00000000-0004-0000-1100-000018000000}"/>
    <hyperlink ref="V45" location="Glossaire!A19" display="Contributions      et dons" xr:uid="{00000000-0004-0000-1100-000019000000}"/>
    <hyperlink ref="K45" location="Glossaire!A8" display="Capitation du SCFP" xr:uid="{00000000-0004-0000-1100-00001A000000}"/>
    <hyperlink ref="M45" location="Glossaire!A10" display="Salaires" xr:uid="{00000000-0004-0000-1100-00001B000000}"/>
    <hyperlink ref="N45" location="Glossaire!A11" display="Dépenses de bureau" xr:uid="{00000000-0004-0000-1100-00001C000000}"/>
    <hyperlink ref="T45" location="Glossaire!A17" display="Congrès et conférences" xr:uid="{00000000-0004-0000-1100-00001D000000}"/>
    <hyperlink ref="I53" location="Glossaire!A5" display="Cotisations" xr:uid="{00000000-0004-0000-1100-00001E000000}"/>
    <hyperlink ref="J53" location="Glossaire!A6" display="Autres" xr:uid="{00000000-0004-0000-1100-00001F000000}"/>
    <hyperlink ref="L53" location="Glossaire!A9" display="Droits d'adhésion" xr:uid="{00000000-0004-0000-1100-000020000000}"/>
    <hyperlink ref="P53" location="Glossaire!A13" display="Dépenses de l'exécutif" xr:uid="{00000000-0004-0000-1100-000021000000}"/>
    <hyperlink ref="Q53" location="Glossaire!A14" display="Négociations" xr:uid="{00000000-0004-0000-1100-000022000000}"/>
    <hyperlink ref="R53" location="Glossaire!A15" display="Griefs et arbitrages" xr:uid="{00000000-0004-0000-1100-000023000000}"/>
    <hyperlink ref="W53" location="Glossaire!A20" display="Autres" xr:uid="{00000000-0004-0000-1100-000024000000}"/>
    <hyperlink ref="O53" location="Glossaire!A12" display="Achats spéciaux" xr:uid="{00000000-0004-0000-1100-000025000000}"/>
    <hyperlink ref="S53" location="Glossaire!A16" display="Autres comités" xr:uid="{00000000-0004-0000-1100-000026000000}"/>
    <hyperlink ref="U53" location="Glossaire!A18" display="Formation" xr:uid="{00000000-0004-0000-1100-000027000000}"/>
    <hyperlink ref="V53" location="Glossaire!A19" display="Contributions      et dons" xr:uid="{00000000-0004-0000-1100-000028000000}"/>
    <hyperlink ref="K53" location="Glossaire!A8" display="Capitation du SCFP" xr:uid="{00000000-0004-0000-1100-000029000000}"/>
    <hyperlink ref="M53" location="Glossaire!A10" display="Salaires" xr:uid="{00000000-0004-0000-1100-00002A000000}"/>
    <hyperlink ref="N53" location="Glossaire!A11" display="Dépenses de bureau" xr:uid="{00000000-0004-0000-1100-00002B000000}"/>
    <hyperlink ref="T53" location="Glossaire!A17" display="Congrès et conférences" xr:uid="{00000000-0004-0000-1100-00002C000000}"/>
    <hyperlink ref="I100" location="Glossaire!A5" display="Cotisations" xr:uid="{00000000-0004-0000-1100-00002D000000}"/>
    <hyperlink ref="J100" location="Glossaire!A6" display="Autres" xr:uid="{00000000-0004-0000-1100-00002E000000}"/>
    <hyperlink ref="L100" location="Glossaire!A9" display="Droits d'adhésion" xr:uid="{00000000-0004-0000-1100-00002F000000}"/>
    <hyperlink ref="P100" location="Glossaire!A13" display="Dépenses de l'exécutif" xr:uid="{00000000-0004-0000-1100-000030000000}"/>
    <hyperlink ref="Q100" location="Glossaire!A14" display="Négociations" xr:uid="{00000000-0004-0000-1100-000031000000}"/>
    <hyperlink ref="R100" location="Glossaire!A15" display="Griefs et arbitrages" xr:uid="{00000000-0004-0000-1100-000032000000}"/>
    <hyperlink ref="W100" location="Glossaire!A20" display="Autres" xr:uid="{00000000-0004-0000-1100-000033000000}"/>
    <hyperlink ref="O100" location="Glossaire!A12" display="Achats spéciaux" xr:uid="{00000000-0004-0000-1100-000034000000}"/>
    <hyperlink ref="S100" location="Glossaire!A16" display="Autres comités" xr:uid="{00000000-0004-0000-1100-000035000000}"/>
    <hyperlink ref="U100" location="Glossaire!A18" display="Formation" xr:uid="{00000000-0004-0000-1100-000036000000}"/>
    <hyperlink ref="V100" location="Glossaire!A19" display="Contributions      et dons" xr:uid="{00000000-0004-0000-1100-000037000000}"/>
    <hyperlink ref="K100" location="Glossaire!A8" display="Capitation du SCFP" xr:uid="{00000000-0004-0000-1100-000038000000}"/>
    <hyperlink ref="M100" location="Glossaire!A10" display="Salaires" xr:uid="{00000000-0004-0000-1100-000039000000}"/>
    <hyperlink ref="N100" location="Glossaire!A11" display="Dépenses de bureau" xr:uid="{00000000-0004-0000-1100-00003A000000}"/>
    <hyperlink ref="T100" location="Glossaire!A17" display="Congrès et conférences" xr:uid="{00000000-0004-0000-1100-00003B000000}"/>
    <hyperlink ref="I106" location="Glossaire!A5" display="Cotisations" xr:uid="{00000000-0004-0000-1100-00003C000000}"/>
    <hyperlink ref="J106" location="Glossaire!A6" display="Autres" xr:uid="{00000000-0004-0000-1100-00003D000000}"/>
    <hyperlink ref="L106" location="Glossaire!A9" display="Droits d'adhésion" xr:uid="{00000000-0004-0000-1100-00003E000000}"/>
    <hyperlink ref="P106" location="Glossaire!A13" display="Dépenses de l'exécutif" xr:uid="{00000000-0004-0000-1100-00003F000000}"/>
    <hyperlink ref="Q106" location="Glossaire!A14" display="Négociations" xr:uid="{00000000-0004-0000-1100-000040000000}"/>
    <hyperlink ref="R106" location="Glossaire!A15" display="Griefs et arbitrages" xr:uid="{00000000-0004-0000-1100-000041000000}"/>
    <hyperlink ref="W106" location="Glossaire!A20" display="Autres" xr:uid="{00000000-0004-0000-1100-000042000000}"/>
    <hyperlink ref="O106" location="Glossaire!A12" display="Achats spéciaux" xr:uid="{00000000-0004-0000-1100-000043000000}"/>
    <hyperlink ref="S106" location="Glossaire!A16" display="Autres comités" xr:uid="{00000000-0004-0000-1100-000044000000}"/>
    <hyperlink ref="U106" location="Glossaire!A18" display="Formation" xr:uid="{00000000-0004-0000-1100-000045000000}"/>
    <hyperlink ref="V106" location="Glossaire!A19" display="Contributions      et dons" xr:uid="{00000000-0004-0000-1100-000046000000}"/>
    <hyperlink ref="K106" location="Glossaire!A8" display="Capitation du SCFP" xr:uid="{00000000-0004-0000-1100-000047000000}"/>
    <hyperlink ref="M106" location="Glossaire!A10" display="Salaires" xr:uid="{00000000-0004-0000-1100-000048000000}"/>
    <hyperlink ref="N106" location="Glossaire!A11" display="Dépenses de bureau" xr:uid="{00000000-0004-0000-1100-000049000000}"/>
    <hyperlink ref="T106" location="Glossaire!A17" display="Congrès et conférences" xr:uid="{00000000-0004-0000-1100-00004A000000}"/>
  </hyperlinks>
  <pageMargins left="0.25" right="0.25" top="0.75" bottom="0.75" header="0.3" footer="0.3"/>
  <pageSetup scale="45" orientation="landscape" r:id="rId1"/>
  <rowBreaks count="2" manualBreakCount="2">
    <brk id="39" max="16383" man="1"/>
    <brk id="9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249977111117893"/>
  </sheetPr>
  <dimension ref="B1:Q58"/>
  <sheetViews>
    <sheetView zoomScaleNormal="100" workbookViewId="0">
      <selection activeCell="S60" sqref="S60"/>
    </sheetView>
  </sheetViews>
  <sheetFormatPr defaultRowHeight="12.75"/>
  <cols>
    <col min="1" max="1" width="3.42578125" customWidth="1"/>
    <col min="2" max="2" width="11.5703125" customWidth="1"/>
    <col min="3" max="3" width="12" customWidth="1"/>
    <col min="5" max="5" width="21.7109375" customWidth="1"/>
    <col min="7" max="7" width="14.42578125" customWidth="1"/>
    <col min="8" max="8" width="12.7109375" customWidth="1"/>
    <col min="9" max="9" width="12" customWidth="1"/>
    <col min="10" max="10" width="19.42578125" customWidth="1"/>
    <col min="11" max="11" width="11.42578125" customWidth="1"/>
    <col min="16" max="16" width="13.5703125" customWidth="1"/>
    <col min="18" max="18" width="10.5703125" customWidth="1"/>
    <col min="21" max="21" width="9.42578125" customWidth="1"/>
    <col min="23" max="23" width="10.7109375" customWidth="1"/>
  </cols>
  <sheetData>
    <row r="1" spans="2:17" ht="33" customHeight="1">
      <c r="D1" s="1604" t="s">
        <v>21</v>
      </c>
      <c r="E1" s="1604"/>
      <c r="F1" s="1604"/>
      <c r="G1" s="1604"/>
      <c r="H1" s="1604"/>
      <c r="I1" s="1604"/>
      <c r="J1" s="1604"/>
      <c r="K1" s="1604"/>
      <c r="L1" s="300" t="s">
        <v>207</v>
      </c>
      <c r="M1" s="1605" t="s">
        <v>310</v>
      </c>
      <c r="N1" s="1606"/>
      <c r="O1" s="1606"/>
      <c r="P1" s="1606"/>
      <c r="Q1" s="1607"/>
    </row>
    <row r="2" spans="2:17">
      <c r="M2" s="1608"/>
      <c r="N2" s="1609"/>
      <c r="O2" s="1609"/>
      <c r="P2" s="1609"/>
      <c r="Q2" s="1610"/>
    </row>
    <row r="3" spans="2:17">
      <c r="M3" s="1608"/>
      <c r="N3" s="1609"/>
      <c r="O3" s="1609"/>
      <c r="P3" s="1609"/>
      <c r="Q3" s="1610"/>
    </row>
    <row r="4" spans="2:17" ht="15.75">
      <c r="B4" s="139" t="s">
        <v>311</v>
      </c>
      <c r="C4" s="353"/>
      <c r="D4" s="353"/>
      <c r="M4" s="1608"/>
      <c r="N4" s="1609"/>
      <c r="O4" s="1609"/>
      <c r="P4" s="1609"/>
      <c r="Q4" s="1610"/>
    </row>
    <row r="5" spans="2:17" ht="13.5" thickBot="1">
      <c r="M5" s="1611"/>
      <c r="N5" s="1612"/>
      <c r="O5" s="1612"/>
      <c r="P5" s="1612"/>
      <c r="Q5" s="1613"/>
    </row>
    <row r="6" spans="2:17" ht="14.25">
      <c r="B6" s="336" t="s">
        <v>312</v>
      </c>
      <c r="M6" s="301"/>
      <c r="N6" s="301"/>
      <c r="O6" s="301"/>
      <c r="P6" s="301"/>
      <c r="Q6" s="301"/>
    </row>
    <row r="7" spans="2:17" ht="14.25">
      <c r="B7" s="336" t="s">
        <v>313</v>
      </c>
    </row>
    <row r="8" spans="2:17" ht="14.25">
      <c r="B8" s="336" t="s">
        <v>314</v>
      </c>
    </row>
    <row r="9" spans="2:17" ht="14.25">
      <c r="B9" s="336" t="s">
        <v>315</v>
      </c>
    </row>
    <row r="10" spans="2:17" ht="14.25">
      <c r="B10" s="336" t="s">
        <v>316</v>
      </c>
    </row>
    <row r="12" spans="2:17" ht="15">
      <c r="B12" s="339" t="s">
        <v>317</v>
      </c>
    </row>
    <row r="13" spans="2:17">
      <c r="B13" s="176"/>
    </row>
    <row r="14" spans="2:17">
      <c r="C14" s="132" t="s">
        <v>318</v>
      </c>
      <c r="D14" s="176" t="s">
        <v>319</v>
      </c>
    </row>
    <row r="15" spans="2:17">
      <c r="C15" s="132"/>
      <c r="D15" s="132"/>
    </row>
    <row r="16" spans="2:17">
      <c r="C16" s="132" t="s">
        <v>320</v>
      </c>
      <c r="D16" s="318" t="s">
        <v>321</v>
      </c>
      <c r="E16" s="318"/>
      <c r="F16" s="318"/>
      <c r="G16" s="318"/>
      <c r="H16" s="318"/>
      <c r="I16" s="318"/>
      <c r="J16" s="318"/>
      <c r="K16" s="318"/>
      <c r="L16" s="318"/>
      <c r="M16" s="318"/>
    </row>
    <row r="17" spans="2:16">
      <c r="C17" s="132"/>
      <c r="D17" s="318"/>
      <c r="E17" s="318"/>
      <c r="F17" s="318"/>
      <c r="G17" s="318"/>
      <c r="H17" s="318"/>
      <c r="I17" s="318"/>
      <c r="J17" s="318"/>
      <c r="K17" s="318"/>
      <c r="L17" s="318"/>
      <c r="M17" s="318"/>
    </row>
    <row r="18" spans="2:16">
      <c r="C18" s="132" t="s">
        <v>322</v>
      </c>
      <c r="D18" s="318" t="s">
        <v>323</v>
      </c>
      <c r="E18" s="318"/>
      <c r="F18" s="318"/>
      <c r="G18" s="318"/>
      <c r="H18" s="318"/>
      <c r="I18" s="318"/>
      <c r="J18" s="318"/>
      <c r="K18" s="318"/>
      <c r="L18" s="318"/>
      <c r="M18" s="318"/>
    </row>
    <row r="19" spans="2:16">
      <c r="C19" s="132"/>
      <c r="D19" s="318"/>
      <c r="E19" s="318"/>
      <c r="F19" s="318"/>
      <c r="G19" s="318"/>
      <c r="H19" s="318"/>
      <c r="I19" s="318"/>
      <c r="J19" s="318"/>
      <c r="K19" s="318"/>
      <c r="L19" s="318"/>
      <c r="M19" s="318"/>
    </row>
    <row r="20" spans="2:16">
      <c r="C20" s="354"/>
      <c r="D20" s="355" t="s">
        <v>324</v>
      </c>
      <c r="E20" s="238"/>
      <c r="F20" s="238"/>
      <c r="G20" s="238"/>
      <c r="H20" s="238"/>
      <c r="I20" s="238"/>
      <c r="J20" s="238"/>
    </row>
    <row r="21" spans="2:16">
      <c r="C21" s="354"/>
      <c r="D21" s="1614" t="s">
        <v>325</v>
      </c>
      <c r="E21" s="1614"/>
      <c r="F21" s="1614"/>
      <c r="G21" s="1614"/>
      <c r="H21" s="1614"/>
      <c r="I21" s="1614"/>
      <c r="J21" s="1614"/>
      <c r="K21" s="1614"/>
      <c r="L21" s="1614"/>
      <c r="M21" s="1614"/>
    </row>
    <row r="22" spans="2:16" ht="13.5" thickBot="1">
      <c r="C22" s="354"/>
      <c r="D22" s="356"/>
      <c r="E22" s="356"/>
      <c r="F22" s="356"/>
      <c r="G22" s="356"/>
      <c r="H22" s="356"/>
      <c r="I22" s="356"/>
      <c r="J22" s="356"/>
      <c r="K22" s="356"/>
      <c r="L22" s="356"/>
      <c r="M22" s="356"/>
    </row>
    <row r="23" spans="2:16">
      <c r="C23" s="132"/>
      <c r="D23" s="1615" t="s">
        <v>326</v>
      </c>
      <c r="E23" s="1616"/>
      <c r="F23" s="1616"/>
      <c r="G23" s="1616"/>
      <c r="H23" s="1616"/>
      <c r="I23" s="1616"/>
      <c r="J23" s="1616"/>
      <c r="K23" s="1616"/>
      <c r="L23" s="1616"/>
      <c r="M23" s="1616"/>
      <c r="N23" s="1617"/>
    </row>
    <row r="24" spans="2:16" ht="13.5" thickBot="1">
      <c r="C24" s="132"/>
      <c r="D24" s="1618"/>
      <c r="E24" s="1619"/>
      <c r="F24" s="1619"/>
      <c r="G24" s="1619"/>
      <c r="H24" s="1619"/>
      <c r="I24" s="1619"/>
      <c r="J24" s="1619"/>
      <c r="K24" s="1619"/>
      <c r="L24" s="1619"/>
      <c r="M24" s="1619"/>
      <c r="N24" s="1620"/>
    </row>
    <row r="25" spans="2:16" ht="12.75" customHeight="1">
      <c r="C25" s="132"/>
      <c r="D25" s="238"/>
      <c r="E25" s="1621" t="s">
        <v>223</v>
      </c>
      <c r="F25" s="1621"/>
    </row>
    <row r="26" spans="2:16" ht="13.5" customHeight="1" thickBot="1">
      <c r="B26" s="149"/>
      <c r="C26" s="149"/>
      <c r="D26" s="149"/>
      <c r="E26" s="1622"/>
      <c r="F26" s="1622"/>
      <c r="G26" s="149"/>
      <c r="H26" s="150"/>
      <c r="I26" s="302"/>
      <c r="J26" s="303"/>
      <c r="K26" s="262"/>
      <c r="L26" s="262"/>
      <c r="M26" s="262"/>
      <c r="N26" s="262"/>
    </row>
    <row r="27" spans="2:16" ht="14.25" thickTop="1" thickBot="1">
      <c r="B27" s="1525" t="s">
        <v>56</v>
      </c>
      <c r="C27" s="1526"/>
      <c r="D27" s="1527" t="s">
        <v>57</v>
      </c>
      <c r="E27" s="1599"/>
      <c r="F27" s="1600"/>
      <c r="G27" s="1530" t="s">
        <v>58</v>
      </c>
      <c r="H27" s="1531"/>
      <c r="I27" s="1532" t="s">
        <v>59</v>
      </c>
      <c r="J27" s="1601"/>
      <c r="K27" s="1497" t="s">
        <v>60</v>
      </c>
      <c r="L27" s="1498"/>
      <c r="M27" s="1498"/>
      <c r="N27" s="1499"/>
      <c r="P27" s="132"/>
    </row>
    <row r="28" spans="2:16" ht="24.75" thickBot="1">
      <c r="B28" s="349" t="s">
        <v>63</v>
      </c>
      <c r="C28" s="203" t="s">
        <v>101</v>
      </c>
      <c r="D28" s="237" t="s">
        <v>327</v>
      </c>
      <c r="E28" s="1537" t="s">
        <v>66</v>
      </c>
      <c r="F28" s="1538"/>
      <c r="G28" s="205" t="s">
        <v>67</v>
      </c>
      <c r="H28" s="206" t="s">
        <v>68</v>
      </c>
      <c r="I28" s="205" t="s">
        <v>69</v>
      </c>
      <c r="J28" s="205" t="s">
        <v>70</v>
      </c>
      <c r="K28" s="206" t="s">
        <v>71</v>
      </c>
      <c r="L28" s="206" t="s">
        <v>72</v>
      </c>
      <c r="M28" s="206" t="s">
        <v>73</v>
      </c>
      <c r="N28" s="206" t="s">
        <v>74</v>
      </c>
      <c r="P28" s="132"/>
    </row>
    <row r="29" spans="2:16" s="176" customFormat="1" ht="42.75" customHeight="1">
      <c r="B29" s="267">
        <v>20</v>
      </c>
      <c r="C29" s="304"/>
      <c r="D29" s="209"/>
      <c r="E29" s="1585" t="s">
        <v>328</v>
      </c>
      <c r="F29" s="1586"/>
      <c r="G29" s="269">
        <f>SUM(I29:J29)</f>
        <v>8900</v>
      </c>
      <c r="H29" s="305">
        <v>5098</v>
      </c>
      <c r="I29" s="271">
        <v>8900</v>
      </c>
      <c r="J29" s="272"/>
      <c r="K29" s="306">
        <v>5000</v>
      </c>
      <c r="L29" s="307"/>
      <c r="M29" s="307"/>
      <c r="N29" s="308">
        <v>98</v>
      </c>
    </row>
    <row r="30" spans="2:16" s="176" customFormat="1">
      <c r="B30" s="291"/>
      <c r="C30" s="309"/>
      <c r="D30" s="227"/>
      <c r="E30" s="1602"/>
      <c r="F30" s="1603"/>
      <c r="G30" s="269"/>
      <c r="H30" s="310"/>
      <c r="I30" s="311" t="s">
        <v>329</v>
      </c>
      <c r="J30" s="312"/>
      <c r="K30" s="313" t="s">
        <v>330</v>
      </c>
      <c r="L30" s="308"/>
      <c r="M30" s="308"/>
      <c r="N30" s="314" t="s">
        <v>331</v>
      </c>
    </row>
    <row r="32" spans="2:16" ht="13.5" thickBot="1">
      <c r="B32" s="131"/>
    </row>
    <row r="33" spans="2:17">
      <c r="B33" s="350" t="s">
        <v>332</v>
      </c>
      <c r="C33" s="315"/>
      <c r="D33" s="315"/>
      <c r="E33" s="315"/>
      <c r="F33" s="258"/>
      <c r="G33" s="258"/>
      <c r="H33" s="258"/>
      <c r="I33" s="258"/>
      <c r="J33" s="258"/>
      <c r="K33" s="258"/>
      <c r="L33" s="258"/>
      <c r="M33" s="258"/>
      <c r="N33" s="258"/>
      <c r="O33" s="315"/>
      <c r="P33" s="258"/>
      <c r="Q33" s="259"/>
    </row>
    <row r="34" spans="2:17">
      <c r="B34" s="350"/>
      <c r="C34" s="132"/>
      <c r="D34" s="132"/>
      <c r="E34" s="132"/>
      <c r="O34" s="132"/>
      <c r="Q34" s="260"/>
    </row>
    <row r="35" spans="2:17">
      <c r="B35" s="350"/>
      <c r="Q35" s="260"/>
    </row>
    <row r="36" spans="2:17">
      <c r="B36" s="316"/>
      <c r="Q36" s="260"/>
    </row>
    <row r="37" spans="2:17">
      <c r="B37" s="316"/>
      <c r="Q37" s="260"/>
    </row>
    <row r="38" spans="2:17">
      <c r="B38" s="316"/>
      <c r="Q38" s="260"/>
    </row>
    <row r="39" spans="2:17">
      <c r="B39" s="316"/>
      <c r="Q39" s="260"/>
    </row>
    <row r="40" spans="2:17">
      <c r="B40" s="316"/>
      <c r="Q40" s="260"/>
    </row>
    <row r="41" spans="2:17">
      <c r="B41" s="316"/>
      <c r="Q41" s="260"/>
    </row>
    <row r="42" spans="2:17">
      <c r="B42" s="316"/>
      <c r="K42" s="317" t="s">
        <v>18</v>
      </c>
      <c r="L42" s="318" t="s">
        <v>320</v>
      </c>
      <c r="M42" s="318" t="s">
        <v>333</v>
      </c>
      <c r="N42" s="318"/>
      <c r="O42" s="318"/>
      <c r="P42" s="176"/>
      <c r="Q42" s="260"/>
    </row>
    <row r="43" spans="2:17">
      <c r="B43" s="316"/>
      <c r="Q43" s="260"/>
    </row>
    <row r="44" spans="2:17">
      <c r="B44" s="316"/>
      <c r="L44" s="176"/>
      <c r="M44" s="176"/>
      <c r="N44" s="176"/>
      <c r="O44" s="176"/>
      <c r="P44" s="176"/>
      <c r="Q44" s="260"/>
    </row>
    <row r="45" spans="2:17">
      <c r="B45" s="316"/>
      <c r="K45" s="320" t="s">
        <v>18</v>
      </c>
      <c r="L45" s="176" t="s">
        <v>318</v>
      </c>
      <c r="M45" s="321" t="s">
        <v>334</v>
      </c>
      <c r="N45" s="176"/>
      <c r="O45" s="176"/>
      <c r="P45" s="176"/>
      <c r="Q45" s="260"/>
    </row>
    <row r="46" spans="2:17">
      <c r="B46" s="316"/>
      <c r="L46" s="176"/>
      <c r="M46" s="351" t="s">
        <v>335</v>
      </c>
      <c r="N46" s="176"/>
      <c r="O46" s="176"/>
      <c r="P46" s="176"/>
      <c r="Q46" s="260"/>
    </row>
    <row r="47" spans="2:17">
      <c r="B47" s="316"/>
      <c r="P47" s="176"/>
      <c r="Q47" s="260"/>
    </row>
    <row r="48" spans="2:17">
      <c r="B48" s="316"/>
      <c r="K48" s="322" t="s">
        <v>18</v>
      </c>
      <c r="L48" s="176"/>
      <c r="M48" s="352" t="s">
        <v>336</v>
      </c>
      <c r="N48" s="176"/>
      <c r="O48" s="176"/>
      <c r="P48" s="176"/>
      <c r="Q48" s="260"/>
    </row>
    <row r="49" spans="2:17">
      <c r="B49" s="316"/>
      <c r="Q49" s="260"/>
    </row>
    <row r="50" spans="2:17">
      <c r="B50" s="316"/>
      <c r="L50" s="176"/>
      <c r="M50" s="176"/>
      <c r="N50" s="176"/>
      <c r="O50" s="176"/>
      <c r="P50" s="176"/>
      <c r="Q50" s="260"/>
    </row>
    <row r="51" spans="2:17">
      <c r="B51" s="316"/>
      <c r="L51" s="176"/>
      <c r="M51" s="176"/>
      <c r="N51" s="319"/>
      <c r="O51" s="176"/>
      <c r="P51" s="176"/>
      <c r="Q51" s="260"/>
    </row>
    <row r="52" spans="2:17">
      <c r="B52" s="316"/>
      <c r="Q52" s="260"/>
    </row>
    <row r="53" spans="2:17">
      <c r="B53" s="316"/>
      <c r="K53" s="317" t="s">
        <v>18</v>
      </c>
      <c r="L53" s="318" t="s">
        <v>322</v>
      </c>
      <c r="M53" s="318" t="s">
        <v>337</v>
      </c>
      <c r="N53" s="323"/>
      <c r="O53" s="318"/>
      <c r="P53" s="318"/>
      <c r="Q53" s="260"/>
    </row>
    <row r="54" spans="2:17">
      <c r="B54" s="316"/>
      <c r="K54" s="320" t="s">
        <v>18</v>
      </c>
      <c r="L54" s="176" t="s">
        <v>318</v>
      </c>
      <c r="M54" s="321" t="s">
        <v>334</v>
      </c>
      <c r="N54" s="176"/>
      <c r="O54" s="176"/>
      <c r="P54" s="176"/>
      <c r="Q54" s="260"/>
    </row>
    <row r="55" spans="2:17">
      <c r="B55" s="316"/>
      <c r="L55" s="176"/>
      <c r="M55" s="321" t="s">
        <v>338</v>
      </c>
      <c r="N55" s="176"/>
      <c r="O55" s="176"/>
      <c r="Q55" s="260"/>
    </row>
    <row r="56" spans="2:17">
      <c r="B56" s="316"/>
      <c r="L56" s="176"/>
      <c r="M56" s="321"/>
      <c r="N56" s="176"/>
      <c r="O56" s="176"/>
      <c r="Q56" s="260"/>
    </row>
    <row r="57" spans="2:17">
      <c r="B57" s="316"/>
      <c r="L57" s="176"/>
      <c r="M57" s="176"/>
      <c r="N57" s="176"/>
      <c r="O57" s="176"/>
      <c r="P57" s="176"/>
      <c r="Q57" s="260"/>
    </row>
    <row r="58" spans="2:17" ht="13.5" thickBot="1">
      <c r="B58" s="324"/>
      <c r="C58" s="131"/>
      <c r="D58" s="131"/>
      <c r="E58" s="131"/>
      <c r="F58" s="131"/>
      <c r="G58" s="131"/>
      <c r="H58" s="131"/>
      <c r="I58" s="131"/>
      <c r="J58" s="131"/>
      <c r="K58" s="131"/>
      <c r="L58" s="131"/>
      <c r="M58" s="131"/>
      <c r="N58" s="131"/>
      <c r="O58" s="131"/>
      <c r="P58" s="131"/>
      <c r="Q58" s="261"/>
    </row>
  </sheetData>
  <mergeCells count="13">
    <mergeCell ref="E28:F28"/>
    <mergeCell ref="E29:F29"/>
    <mergeCell ref="E30:F30"/>
    <mergeCell ref="D1:K1"/>
    <mergeCell ref="M1:Q5"/>
    <mergeCell ref="D21:M21"/>
    <mergeCell ref="D23:N24"/>
    <mergeCell ref="E25:F26"/>
    <mergeCell ref="B27:C27"/>
    <mergeCell ref="D27:F27"/>
    <mergeCell ref="G27:H27"/>
    <mergeCell ref="I27:J27"/>
    <mergeCell ref="K27:N27"/>
  </mergeCells>
  <dataValidations disablePrompts="1" count="1">
    <dataValidation type="list" allowBlank="1" showInputMessage="1" showErrorMessage="1" sqref="D29:D30" xr:uid="{00000000-0002-0000-1200-000000000000}">
      <formula1>$Y$1:$Y$2</formula1>
    </dataValidation>
  </dataValidations>
  <hyperlinks>
    <hyperlink ref="I28" location="Glossaire!A5" display="Cotisations" xr:uid="{00000000-0004-0000-1200-000000000000}"/>
    <hyperlink ref="J28" location="Glossaire!A6" display="Autres" xr:uid="{00000000-0004-0000-1200-000001000000}"/>
    <hyperlink ref="N28" location="Glossaire!A11" display="Dépenses de bureau" xr:uid="{00000000-0004-0000-1200-000002000000}"/>
    <hyperlink ref="K28" location="Glossaire!A8" display="Capitation du SCFP" xr:uid="{00000000-0004-0000-1200-000003000000}"/>
    <hyperlink ref="M28" location="Glossaire!A10" display="Salaires" xr:uid="{00000000-0004-0000-1200-000004000000}"/>
    <hyperlink ref="L28" location="Glossaire!A9" display="Droits d'adhésion" xr:uid="{00000000-0004-0000-1200-000005000000}"/>
  </hyperlinks>
  <pageMargins left="0.25" right="0.25" top="0.75" bottom="0.75" header="0.3" footer="0.3"/>
  <pageSetup scale="6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AB81"/>
  <sheetViews>
    <sheetView topLeftCell="A46" zoomScaleNormal="100" workbookViewId="0">
      <selection activeCell="C66" sqref="C66"/>
    </sheetView>
  </sheetViews>
  <sheetFormatPr defaultColWidth="9.140625" defaultRowHeight="12.75"/>
  <cols>
    <col min="1" max="1" width="4.42578125" style="176" customWidth="1"/>
    <col min="2" max="2" width="10.140625" style="176" customWidth="1"/>
    <col min="3" max="4" width="9.140625" style="176"/>
    <col min="5" max="8" width="17" style="176" customWidth="1"/>
    <col min="9" max="9" width="19.85546875" style="176" customWidth="1"/>
    <col min="10" max="10" width="19.28515625" style="176" customWidth="1"/>
    <col min="11" max="11" width="17" style="176" customWidth="1"/>
    <col min="12" max="16384" width="9.140625" style="176"/>
  </cols>
  <sheetData>
    <row r="1" spans="1:28" ht="29.25" customHeight="1">
      <c r="D1" s="1623" t="s">
        <v>339</v>
      </c>
      <c r="E1" s="1623"/>
      <c r="F1" s="1623"/>
      <c r="G1" s="1623"/>
      <c r="H1" s="1623"/>
      <c r="I1" s="1623"/>
      <c r="J1" s="1623"/>
      <c r="K1" s="1623"/>
      <c r="L1" s="175"/>
      <c r="M1" s="175"/>
      <c r="N1" s="175"/>
      <c r="O1" s="175"/>
      <c r="P1" s="122"/>
      <c r="Q1" s="122"/>
      <c r="R1" s="122"/>
      <c r="S1" s="122"/>
      <c r="T1" s="122"/>
      <c r="U1" s="122"/>
      <c r="V1" s="122"/>
      <c r="W1" s="122"/>
      <c r="X1" s="122"/>
      <c r="Y1" s="122"/>
      <c r="Z1" s="122"/>
      <c r="AA1" s="122"/>
      <c r="AB1" s="122"/>
    </row>
    <row r="4" spans="1:28" s="177" customFormat="1" ht="15.75">
      <c r="A4" s="325" t="s">
        <v>1</v>
      </c>
      <c r="B4" s="177" t="s">
        <v>340</v>
      </c>
    </row>
    <row r="5" spans="1:28" s="177" customFormat="1" ht="15.75"/>
    <row r="6" spans="1:28" s="177" customFormat="1" ht="15.75">
      <c r="A6" s="325" t="s">
        <v>3</v>
      </c>
      <c r="B6" s="177" t="s">
        <v>341</v>
      </c>
    </row>
    <row r="7" spans="1:28" s="177" customFormat="1" ht="15.75"/>
    <row r="8" spans="1:28" s="177" customFormat="1" ht="15.75">
      <c r="A8" s="325" t="s">
        <v>5</v>
      </c>
      <c r="B8" s="177" t="s">
        <v>342</v>
      </c>
    </row>
    <row r="9" spans="1:28" s="177" customFormat="1" ht="15.75">
      <c r="A9" s="325"/>
      <c r="B9" s="177" t="s">
        <v>343</v>
      </c>
    </row>
    <row r="10" spans="1:28" s="177" customFormat="1" ht="15.75">
      <c r="A10" s="325"/>
    </row>
    <row r="11" spans="1:28" ht="15.75">
      <c r="A11" s="325" t="s">
        <v>25</v>
      </c>
      <c r="B11" s="177" t="s">
        <v>344</v>
      </c>
    </row>
    <row r="12" spans="1:28" ht="15.75">
      <c r="A12" s="325"/>
      <c r="B12" s="177" t="s">
        <v>345</v>
      </c>
    </row>
    <row r="13" spans="1:28" ht="15.75">
      <c r="B13" s="177"/>
    </row>
    <row r="14" spans="1:28" ht="15.75">
      <c r="A14" s="325" t="s">
        <v>280</v>
      </c>
      <c r="B14" s="177" t="s">
        <v>346</v>
      </c>
    </row>
    <row r="15" spans="1:28" ht="15.75">
      <c r="A15" s="325"/>
      <c r="B15" s="374" t="s">
        <v>347</v>
      </c>
      <c r="C15" s="384"/>
      <c r="D15" s="384"/>
      <c r="E15" s="384"/>
      <c r="F15" s="384"/>
      <c r="G15" s="384"/>
      <c r="H15" s="384"/>
      <c r="I15" s="384"/>
    </row>
    <row r="17" spans="1:13" s="177" customFormat="1" ht="15.75">
      <c r="A17" s="325" t="s">
        <v>284</v>
      </c>
      <c r="B17" s="177" t="s">
        <v>348</v>
      </c>
    </row>
    <row r="18" spans="1:13" s="132" customFormat="1" ht="15">
      <c r="B18" s="140"/>
    </row>
    <row r="19" spans="1:13">
      <c r="E19" s="357" t="s">
        <v>349</v>
      </c>
      <c r="F19" s="358" t="s">
        <v>350</v>
      </c>
      <c r="G19" s="358"/>
      <c r="H19" s="359"/>
      <c r="J19" s="326"/>
      <c r="K19" s="327"/>
      <c r="L19" s="327"/>
      <c r="M19" s="327"/>
    </row>
    <row r="20" spans="1:13">
      <c r="E20" s="360"/>
      <c r="F20" s="361" t="s">
        <v>351</v>
      </c>
      <c r="G20" s="361"/>
      <c r="H20" s="362"/>
      <c r="K20" s="327"/>
      <c r="L20" s="327"/>
      <c r="M20" s="327"/>
    </row>
    <row r="21" spans="1:13">
      <c r="E21" s="363"/>
      <c r="F21" s="364" t="s">
        <v>352</v>
      </c>
      <c r="G21" s="364"/>
      <c r="H21" s="365"/>
      <c r="K21" s="327"/>
      <c r="L21" s="327"/>
      <c r="M21" s="327"/>
    </row>
    <row r="22" spans="1:13">
      <c r="F22" s="327"/>
      <c r="G22" s="327"/>
      <c r="H22" s="327"/>
      <c r="K22" s="327"/>
      <c r="L22" s="327"/>
      <c r="M22" s="327"/>
    </row>
    <row r="23" spans="1:13">
      <c r="K23" s="327"/>
      <c r="L23" s="327"/>
      <c r="M23" s="327"/>
    </row>
    <row r="24" spans="1:13" ht="15.75">
      <c r="A24" s="325" t="s">
        <v>286</v>
      </c>
      <c r="B24" s="177" t="s">
        <v>353</v>
      </c>
      <c r="H24" s="327"/>
      <c r="K24" s="327"/>
      <c r="L24" s="327"/>
      <c r="M24" s="327"/>
    </row>
    <row r="25" spans="1:13">
      <c r="K25" s="327"/>
      <c r="L25" s="327"/>
      <c r="M25" s="327"/>
    </row>
    <row r="26" spans="1:13">
      <c r="E26" s="357" t="s">
        <v>354</v>
      </c>
      <c r="F26" s="358" t="s">
        <v>355</v>
      </c>
      <c r="G26" s="358"/>
      <c r="H26" s="359"/>
    </row>
    <row r="27" spans="1:13">
      <c r="E27" s="360"/>
      <c r="F27" s="361" t="s">
        <v>356</v>
      </c>
      <c r="G27" s="361"/>
      <c r="H27" s="362"/>
    </row>
    <row r="28" spans="1:13">
      <c r="E28" s="360"/>
      <c r="F28" s="361" t="s">
        <v>357</v>
      </c>
      <c r="G28" s="361"/>
      <c r="H28" s="362"/>
    </row>
    <row r="29" spans="1:13">
      <c r="E29" s="360"/>
      <c r="F29" s="361" t="s">
        <v>358</v>
      </c>
      <c r="G29" s="361"/>
      <c r="H29" s="362"/>
    </row>
    <row r="30" spans="1:13">
      <c r="E30" s="360"/>
      <c r="F30" s="361" t="s">
        <v>359</v>
      </c>
      <c r="G30" s="361"/>
      <c r="H30" s="362"/>
    </row>
    <row r="31" spans="1:13">
      <c r="E31" s="360"/>
      <c r="F31" s="361" t="s">
        <v>360</v>
      </c>
      <c r="G31" s="361"/>
      <c r="H31" s="362"/>
    </row>
    <row r="32" spans="1:13">
      <c r="E32" s="360"/>
      <c r="F32" s="361" t="s">
        <v>361</v>
      </c>
      <c r="G32" s="361"/>
      <c r="H32" s="362"/>
    </row>
    <row r="33" spans="1:13">
      <c r="E33" s="360"/>
      <c r="F33" s="361" t="s">
        <v>362</v>
      </c>
      <c r="G33" s="361"/>
      <c r="H33" s="362"/>
    </row>
    <row r="34" spans="1:13">
      <c r="E34" s="363"/>
      <c r="F34" s="364" t="s">
        <v>363</v>
      </c>
      <c r="G34" s="364"/>
      <c r="H34" s="365"/>
    </row>
    <row r="35" spans="1:13">
      <c r="F35" s="327"/>
      <c r="G35" s="327"/>
      <c r="H35" s="327"/>
    </row>
    <row r="36" spans="1:13">
      <c r="F36" s="327"/>
      <c r="G36" s="327"/>
      <c r="H36" s="327"/>
    </row>
    <row r="37" spans="1:13" ht="15.75">
      <c r="A37" s="325" t="s">
        <v>364</v>
      </c>
      <c r="B37" s="177" t="s">
        <v>365</v>
      </c>
      <c r="H37" s="327"/>
      <c r="K37" s="327"/>
      <c r="L37" s="327"/>
      <c r="M37" s="327"/>
    </row>
    <row r="38" spans="1:13" ht="15.75">
      <c r="A38" s="325"/>
      <c r="B38" s="177" t="s">
        <v>366</v>
      </c>
      <c r="H38" s="327"/>
      <c r="K38" s="327"/>
      <c r="L38" s="327"/>
      <c r="M38" s="327"/>
    </row>
    <row r="39" spans="1:13" ht="15.75">
      <c r="A39" s="325"/>
      <c r="B39" s="177"/>
      <c r="H39" s="327"/>
      <c r="K39" s="327"/>
      <c r="L39" s="327"/>
      <c r="M39" s="327"/>
    </row>
    <row r="40" spans="1:13" ht="15.75">
      <c r="A40" s="325"/>
      <c r="B40" s="177"/>
      <c r="E40" s="357" t="s">
        <v>367</v>
      </c>
      <c r="F40" s="358" t="s">
        <v>368</v>
      </c>
      <c r="G40" s="358"/>
      <c r="H40" s="359"/>
      <c r="K40" s="327"/>
      <c r="L40" s="327"/>
      <c r="M40" s="327"/>
    </row>
    <row r="41" spans="1:13" ht="15.75">
      <c r="A41" s="325"/>
      <c r="B41" s="177"/>
      <c r="E41" s="366"/>
      <c r="F41" s="361" t="s">
        <v>369</v>
      </c>
      <c r="G41" s="361"/>
      <c r="H41" s="362"/>
      <c r="K41" s="327"/>
      <c r="L41" s="327"/>
      <c r="M41" s="327"/>
    </row>
    <row r="42" spans="1:13" ht="15.75">
      <c r="A42" s="325"/>
      <c r="B42" s="177"/>
      <c r="E42" s="366"/>
      <c r="F42" s="361" t="s">
        <v>370</v>
      </c>
      <c r="G42" s="361"/>
      <c r="H42" s="362"/>
      <c r="K42" s="327"/>
      <c r="L42" s="327"/>
      <c r="M42" s="327"/>
    </row>
    <row r="43" spans="1:13" ht="15.75">
      <c r="A43" s="325"/>
      <c r="B43" s="177"/>
      <c r="E43" s="366"/>
      <c r="F43" s="361" t="s">
        <v>371</v>
      </c>
      <c r="G43" s="361"/>
      <c r="H43" s="362"/>
      <c r="K43" s="327"/>
      <c r="L43" s="327"/>
      <c r="M43" s="327"/>
    </row>
    <row r="44" spans="1:13" ht="15.75">
      <c r="A44" s="325"/>
      <c r="B44" s="177"/>
      <c r="E44" s="366"/>
      <c r="F44" s="361" t="s">
        <v>372</v>
      </c>
      <c r="G44" s="361"/>
      <c r="H44" s="362"/>
      <c r="K44" s="327"/>
      <c r="L44" s="327"/>
      <c r="M44" s="327"/>
    </row>
    <row r="45" spans="1:13" ht="15.75">
      <c r="A45" s="325"/>
      <c r="B45" s="177"/>
      <c r="E45" s="366"/>
      <c r="F45" s="361" t="s">
        <v>373</v>
      </c>
      <c r="G45" s="361"/>
      <c r="H45" s="362"/>
      <c r="K45" s="327"/>
      <c r="L45" s="327"/>
      <c r="M45" s="327"/>
    </row>
    <row r="46" spans="1:13" ht="15.75">
      <c r="A46" s="325"/>
      <c r="B46" s="177"/>
      <c r="E46" s="366"/>
      <c r="F46" s="361" t="s">
        <v>374</v>
      </c>
      <c r="G46" s="361"/>
      <c r="H46" s="362"/>
      <c r="K46" s="327"/>
      <c r="L46" s="327"/>
      <c r="M46" s="327"/>
    </row>
    <row r="47" spans="1:13" ht="15.75">
      <c r="A47" s="325"/>
      <c r="B47" s="177"/>
      <c r="E47" s="366"/>
      <c r="F47" s="361" t="s">
        <v>375</v>
      </c>
      <c r="G47" s="361"/>
      <c r="H47" s="362"/>
      <c r="K47" s="327"/>
      <c r="L47" s="327"/>
      <c r="M47" s="327"/>
    </row>
    <row r="48" spans="1:13" ht="15.75">
      <c r="A48" s="325"/>
      <c r="B48" s="177"/>
      <c r="E48" s="366"/>
      <c r="F48" s="361" t="s">
        <v>376</v>
      </c>
      <c r="G48" s="361"/>
      <c r="H48" s="362"/>
      <c r="J48" s="257"/>
      <c r="K48" s="327"/>
      <c r="L48" s="327"/>
      <c r="M48" s="327"/>
    </row>
    <row r="49" spans="1:13" ht="15.75">
      <c r="A49" s="325"/>
      <c r="B49" s="177"/>
      <c r="E49" s="366"/>
      <c r="F49" s="361" t="s">
        <v>377</v>
      </c>
      <c r="G49" s="361"/>
      <c r="H49" s="362"/>
      <c r="K49" s="327"/>
      <c r="L49" s="327"/>
      <c r="M49" s="327"/>
    </row>
    <row r="50" spans="1:13" ht="15.75">
      <c r="A50" s="325"/>
      <c r="B50" s="177"/>
      <c r="E50" s="366"/>
      <c r="F50" s="361" t="s">
        <v>378</v>
      </c>
      <c r="G50" s="361"/>
      <c r="H50" s="362"/>
      <c r="K50" s="327"/>
      <c r="L50" s="327"/>
      <c r="M50" s="327"/>
    </row>
    <row r="51" spans="1:13" ht="15.75">
      <c r="A51" s="325"/>
      <c r="B51" s="177"/>
      <c r="E51" s="367"/>
      <c r="F51" s="364" t="s">
        <v>379</v>
      </c>
      <c r="G51" s="364"/>
      <c r="H51" s="365"/>
      <c r="K51" s="327"/>
      <c r="L51" s="327"/>
      <c r="M51" s="327"/>
    </row>
    <row r="52" spans="1:13">
      <c r="F52" s="327"/>
      <c r="G52" s="327"/>
      <c r="H52" s="327"/>
    </row>
    <row r="53" spans="1:13">
      <c r="F53" s="327"/>
      <c r="G53" s="327"/>
      <c r="H53" s="327"/>
    </row>
    <row r="54" spans="1:13" ht="12.75" customHeight="1">
      <c r="F54" s="1624" t="s">
        <v>380</v>
      </c>
      <c r="G54" s="1624"/>
      <c r="H54" s="327"/>
    </row>
    <row r="55" spans="1:13" ht="23.25" customHeight="1">
      <c r="F55" s="1624"/>
      <c r="G55" s="1624"/>
      <c r="H55" s="327"/>
    </row>
    <row r="56" spans="1:13" ht="23.25" customHeight="1">
      <c r="F56" s="327"/>
      <c r="G56" s="327"/>
      <c r="H56" s="327"/>
    </row>
    <row r="57" spans="1:13">
      <c r="F57" s="327"/>
      <c r="G57" s="327"/>
      <c r="H57" s="327"/>
    </row>
    <row r="58" spans="1:13" ht="15.75">
      <c r="C58" s="387" t="s">
        <v>381</v>
      </c>
      <c r="D58" s="371"/>
      <c r="E58" s="371"/>
      <c r="F58" s="371"/>
    </row>
    <row r="59" spans="1:13" ht="15">
      <c r="C59" s="371"/>
      <c r="D59" s="371"/>
      <c r="E59" s="371"/>
      <c r="F59" s="371"/>
    </row>
    <row r="60" spans="1:13" ht="15">
      <c r="C60" s="1625" t="s">
        <v>382</v>
      </c>
      <c r="D60" s="1625"/>
      <c r="E60" s="1625"/>
      <c r="F60" s="1625"/>
      <c r="G60" s="1625"/>
      <c r="H60" s="1625"/>
      <c r="I60" s="1625"/>
      <c r="J60" s="1625"/>
      <c r="K60" s="1625"/>
      <c r="L60" s="388"/>
    </row>
    <row r="61" spans="1:13" ht="15">
      <c r="C61" s="371"/>
    </row>
    <row r="62" spans="1:13">
      <c r="B62" s="385" t="s">
        <v>1</v>
      </c>
      <c r="C62" s="176" t="s">
        <v>383</v>
      </c>
    </row>
    <row r="63" spans="1:13">
      <c r="B63" s="385"/>
    </row>
    <row r="64" spans="1:13">
      <c r="B64" s="385" t="s">
        <v>3</v>
      </c>
      <c r="C64" s="176" t="s">
        <v>384</v>
      </c>
    </row>
    <row r="65" spans="2:11">
      <c r="B65" s="385"/>
    </row>
    <row r="66" spans="2:11">
      <c r="B66" s="385" t="s">
        <v>5</v>
      </c>
      <c r="C66" s="176" t="s">
        <v>385</v>
      </c>
    </row>
    <row r="67" spans="2:11">
      <c r="B67" s="385"/>
    </row>
    <row r="68" spans="2:11">
      <c r="B68" s="385" t="s">
        <v>25</v>
      </c>
      <c r="C68" s="176" t="s">
        <v>386</v>
      </c>
    </row>
    <row r="69" spans="2:11">
      <c r="B69" s="385"/>
    </row>
    <row r="70" spans="2:11">
      <c r="B70" s="385" t="s">
        <v>280</v>
      </c>
      <c r="C70" s="176" t="s">
        <v>387</v>
      </c>
    </row>
    <row r="71" spans="2:11">
      <c r="B71" s="385"/>
    </row>
    <row r="72" spans="2:11">
      <c r="B72" s="385" t="s">
        <v>284</v>
      </c>
      <c r="C72" s="176" t="s">
        <v>388</v>
      </c>
    </row>
    <row r="74" spans="2:11" ht="13.5" thickBot="1"/>
    <row r="75" spans="2:11">
      <c r="C75" s="368"/>
      <c r="D75" s="369"/>
      <c r="E75" s="369"/>
      <c r="F75" s="369"/>
      <c r="G75" s="369"/>
      <c r="H75" s="369"/>
      <c r="I75" s="369"/>
      <c r="J75" s="369"/>
      <c r="K75" s="370"/>
    </row>
    <row r="76" spans="2:11">
      <c r="C76" s="372" t="s">
        <v>389</v>
      </c>
      <c r="D76" s="328"/>
      <c r="G76" s="328" t="s">
        <v>390</v>
      </c>
      <c r="J76" s="328" t="s">
        <v>391</v>
      </c>
      <c r="K76" s="330"/>
    </row>
    <row r="77" spans="2:11">
      <c r="C77" s="329"/>
      <c r="G77" s="355"/>
      <c r="K77" s="330"/>
    </row>
    <row r="78" spans="2:11">
      <c r="C78" s="329" t="s">
        <v>392</v>
      </c>
      <c r="G78" s="386" t="s">
        <v>393</v>
      </c>
      <c r="J78" s="176" t="s">
        <v>394</v>
      </c>
      <c r="K78" s="330"/>
    </row>
    <row r="79" spans="2:11">
      <c r="C79" s="329" t="s">
        <v>395</v>
      </c>
      <c r="G79" s="355"/>
      <c r="K79" s="330"/>
    </row>
    <row r="80" spans="2:11">
      <c r="C80" s="329" t="s">
        <v>396</v>
      </c>
      <c r="K80" s="330"/>
    </row>
    <row r="81" spans="3:11" ht="13.5" thickBot="1">
      <c r="C81" s="331"/>
      <c r="D81" s="332"/>
      <c r="E81" s="332"/>
      <c r="F81" s="332"/>
      <c r="G81" s="332"/>
      <c r="H81" s="332"/>
      <c r="I81" s="332"/>
      <c r="J81" s="332"/>
      <c r="K81" s="333"/>
    </row>
  </sheetData>
  <mergeCells count="3">
    <mergeCell ref="D1:K1"/>
    <mergeCell ref="F54:G55"/>
    <mergeCell ref="C60:K60"/>
  </mergeCells>
  <hyperlinks>
    <hyperlink ref="G78" r:id="rId1" xr:uid="{00000000-0004-0000-1300-000000000000}"/>
  </hyperlinks>
  <pageMargins left="0.25" right="0.25" top="0.75" bottom="0.75" header="0.3" footer="0.3"/>
  <pageSetup scale="66" orientation="landscape" r:id="rId2"/>
  <rowBreaks count="1" manualBreakCount="1">
    <brk id="53" max="14" man="1"/>
  </rowBreaks>
  <ignoredErrors>
    <ignoredError sqref="B62 B64 B66 B68 B70 B72" numberStoredAsText="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P89"/>
  <sheetViews>
    <sheetView zoomScaleNormal="100" workbookViewId="0">
      <selection activeCell="A5" sqref="A5"/>
    </sheetView>
  </sheetViews>
  <sheetFormatPr defaultRowHeight="12.75"/>
  <cols>
    <col min="14" max="14" width="18.140625" customWidth="1"/>
    <col min="16" max="16" width="17.7109375" customWidth="1"/>
  </cols>
  <sheetData>
    <row r="1" spans="1:16" ht="27.75">
      <c r="D1" s="1626" t="s">
        <v>397</v>
      </c>
      <c r="E1" s="1626"/>
      <c r="F1" s="1626"/>
      <c r="G1" s="1626"/>
      <c r="H1" s="1626"/>
      <c r="I1" s="1626"/>
      <c r="J1" s="1626"/>
      <c r="K1" s="1626"/>
      <c r="L1" s="1626"/>
      <c r="M1" s="1626"/>
      <c r="N1" s="1626"/>
    </row>
    <row r="3" spans="1:16" s="176" customFormat="1" ht="42.75" customHeight="1">
      <c r="A3" s="1627" t="s">
        <v>398</v>
      </c>
      <c r="B3" s="1627"/>
      <c r="C3" s="1627"/>
      <c r="D3" s="1627"/>
      <c r="E3" s="1627"/>
      <c r="F3" s="1627"/>
      <c r="G3" s="1627"/>
      <c r="H3" s="1627"/>
      <c r="I3" s="1627"/>
      <c r="J3" s="1627"/>
      <c r="K3" s="1627"/>
      <c r="L3" s="1627"/>
      <c r="M3" s="1627"/>
      <c r="N3" s="1627"/>
      <c r="O3" s="1627"/>
      <c r="P3" s="383"/>
    </row>
    <row r="4" spans="1:16" s="176" customFormat="1" ht="21.75" customHeight="1">
      <c r="A4" s="257"/>
    </row>
    <row r="5" spans="1:16" s="257" customFormat="1" ht="15">
      <c r="A5" s="382" t="s">
        <v>1</v>
      </c>
      <c r="B5" s="627" t="s">
        <v>399</v>
      </c>
      <c r="C5" s="627"/>
      <c r="D5" s="627"/>
      <c r="E5" s="627"/>
      <c r="F5" s="627"/>
      <c r="G5" s="627"/>
      <c r="H5" s="627"/>
    </row>
    <row r="46" spans="1:7" s="257" customFormat="1" ht="15">
      <c r="A46" s="382" t="s">
        <v>3</v>
      </c>
      <c r="B46" s="627" t="s">
        <v>400</v>
      </c>
      <c r="C46" s="627"/>
      <c r="D46" s="627"/>
      <c r="E46" s="627"/>
      <c r="F46" s="627"/>
      <c r="G46" s="627"/>
    </row>
    <row r="52" spans="5:5">
      <c r="E52" s="132"/>
    </row>
    <row r="89" spans="1:7" ht="15">
      <c r="A89" s="382" t="s">
        <v>5</v>
      </c>
      <c r="B89" s="627" t="s">
        <v>401</v>
      </c>
      <c r="C89" s="165"/>
      <c r="D89" s="165"/>
      <c r="E89" s="165"/>
      <c r="F89" s="165"/>
      <c r="G89" s="165"/>
    </row>
  </sheetData>
  <mergeCells count="2">
    <mergeCell ref="D1:N1"/>
    <mergeCell ref="A3:O3"/>
  </mergeCells>
  <pageMargins left="0.25" right="0.25" top="0.75" bottom="0.75" header="0.3" footer="0.3"/>
  <pageSetup scale="83" orientation="landscape" r:id="rId1"/>
  <rowBreaks count="2" manualBreakCount="2">
    <brk id="44" max="16383" man="1"/>
    <brk id="86" max="16383" man="1"/>
  </rowBreaks>
  <ignoredErrors>
    <ignoredError sqref="A5 A46 A89"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39997558519241921"/>
  </sheetPr>
  <dimension ref="A1:N1"/>
  <sheetViews>
    <sheetView zoomScale="110" zoomScaleNormal="110" workbookViewId="0">
      <selection activeCell="A17" sqref="A17"/>
    </sheetView>
  </sheetViews>
  <sheetFormatPr defaultRowHeight="12.75"/>
  <cols>
    <col min="3" max="3" width="5.85546875" customWidth="1"/>
  </cols>
  <sheetData>
    <row r="1" spans="1:14" ht="27.75">
      <c r="A1" s="789"/>
      <c r="B1" s="789"/>
      <c r="C1" s="789"/>
      <c r="D1" s="1626" t="s">
        <v>402</v>
      </c>
      <c r="E1" s="1626"/>
      <c r="F1" s="1626"/>
      <c r="G1" s="1626"/>
      <c r="H1" s="1626"/>
      <c r="I1" s="1626"/>
      <c r="J1" s="1626"/>
      <c r="K1" s="1626"/>
      <c r="L1" s="1626"/>
      <c r="M1" s="1626"/>
      <c r="N1" s="1626"/>
    </row>
  </sheetData>
  <mergeCells count="2">
    <mergeCell ref="A1:C1"/>
    <mergeCell ref="D1:N1"/>
  </mergeCells>
  <pageMargins left="0.25" right="0.25" top="0.75" bottom="0.75" header="0.3" footer="0.3"/>
  <pageSetup scale="85" orientation="landscape" r:id="rId1"/>
  <rowBreaks count="1" manualBreakCount="1">
    <brk id="4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C5923C9B5B56448505A5CB79ED1FBE" ma:contentTypeVersion="20" ma:contentTypeDescription="Create a new document." ma:contentTypeScope="" ma:versionID="ed56a8490b58d76df4b255f32329071a">
  <xsd:schema xmlns:xsd="http://www.w3.org/2001/XMLSchema" xmlns:xs="http://www.w3.org/2001/XMLSchema" xmlns:p="http://schemas.microsoft.com/office/2006/metadata/properties" xmlns:ns2="0770d401-b773-4250-9f43-cdc1642cd453" xmlns:ns3="8288a1f8-83cf-4b80-aaf8-98e575a96b9e" xmlns:ns4="46fc3427-8f4e-4d6d-9b2c-e5ec3e19a9b0" targetNamespace="http://schemas.microsoft.com/office/2006/metadata/properties" ma:root="true" ma:fieldsID="6ccacfaa574d8b28371501cfdba6d65e" ns2:_="" ns3:_="" ns4:_="">
    <xsd:import namespace="0770d401-b773-4250-9f43-cdc1642cd453"/>
    <xsd:import namespace="8288a1f8-83cf-4b80-aaf8-98e575a96b9e"/>
    <xsd:import namespace="46fc3427-8f4e-4d6d-9b2c-e5ec3e19a9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4:SharedWithUsers" minOccurs="0"/>
                <xsd:element ref="ns4:SharedWithDetails" minOccurs="0"/>
                <xsd:element ref="ns2:MediaLengthInSeconds" minOccurs="0"/>
                <xsd:element ref="ns2:MediaServiceObjectDetectorVersions" minOccurs="0"/>
                <xsd:element ref="ns2:o9446a88d23b4a04bb02809a7a1e599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0d401-b773-4250-9f43-cdc1642cd4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a3a7646-89f3-4ab3-b790-cb3d98b49447"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o9446a88d23b4a04bb02809a7a1e599e" ma:index="22" nillable="true" ma:taxonomy="true" ma:internalName="o9446a88d23b4a04bb02809a7a1e599e" ma:taxonomyFieldName="CUPEDocsDocType" ma:displayName="Document Type" ma:indexed="true" ma:fieldId="{89446a88-d23b-4a04-bb02-809a7a1e599e}" ma:sspId="1a3a7646-89f3-4ab3-b790-cb3d98b49447" ma:termSetId="232802d9-66b2-44fd-8fee-2a1aaf81f031" ma:anchorId="00000000-0000-0000-0000-000000000000" ma:open="fals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88a1f8-83cf-4b80-aaf8-98e575a96b9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850de8-fbc4-42f0-bcce-d7c4aad509f3}" ma:internalName="TaxCatchAll" ma:showField="CatchAllData" ma:web="46fc3427-8f4e-4d6d-9b2c-e5ec3e19a9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fc3427-8f4e-4d6d-9b2c-e5ec3e19a9b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70d401-b773-4250-9f43-cdc1642cd453">
      <Terms xmlns="http://schemas.microsoft.com/office/infopath/2007/PartnerControls"/>
    </lcf76f155ced4ddcb4097134ff3c332f>
    <TaxCatchAll xmlns="8288a1f8-83cf-4b80-aaf8-98e575a96b9e">
      <Value>25</Value>
    </TaxCatchAll>
    <o9446a88d23b4a04bb02809a7a1e599e xmlns="0770d401-b773-4250-9f43-cdc1642cd453">
      <Terms xmlns="http://schemas.microsoft.com/office/infopath/2007/PartnerControls">
        <TermInfo xmlns="http://schemas.microsoft.com/office/infopath/2007/PartnerControls">
          <TermName xmlns="http://schemas.microsoft.com/office/infopath/2007/PartnerControls">General Ledger</TermName>
          <TermId xmlns="http://schemas.microsoft.com/office/infopath/2007/PartnerControls">7d930429-6a2b-4ed2-8656-f0b46f23a4e1</TermId>
        </TermInfo>
      </Terms>
    </o9446a88d23b4a04bb02809a7a1e599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58FD62-1C15-4664-A535-BCC2B949554B}">
  <ds:schemaRefs>
    <ds:schemaRef ds:uri="http://schemas.microsoft.com/office/2006/metadata/longProperties"/>
  </ds:schemaRefs>
</ds:datastoreItem>
</file>

<file path=customXml/itemProps2.xml><?xml version="1.0" encoding="utf-8"?>
<ds:datastoreItem xmlns:ds="http://schemas.openxmlformats.org/officeDocument/2006/customXml" ds:itemID="{75E79E11-1536-44BD-8108-D1B2086D8300}"/>
</file>

<file path=customXml/itemProps3.xml><?xml version="1.0" encoding="utf-8"?>
<ds:datastoreItem xmlns:ds="http://schemas.openxmlformats.org/officeDocument/2006/customXml" ds:itemID="{D13F3646-BBDA-43FD-8037-A9EA68EC0B98}">
  <ds:schemaRefs>
    <ds:schemaRef ds:uri="http://schemas.microsoft.com/office/2006/metadata/properties"/>
    <ds:schemaRef ds:uri="http://schemas.microsoft.com/office/infopath/2007/PartnerControls"/>
    <ds:schemaRef ds:uri="0770d401-b773-4250-9f43-cdc1642cd453"/>
    <ds:schemaRef ds:uri="8288a1f8-83cf-4b80-aaf8-98e575a96b9e"/>
  </ds:schemaRefs>
</ds:datastoreItem>
</file>

<file path=customXml/itemProps4.xml><?xml version="1.0" encoding="utf-8"?>
<ds:datastoreItem xmlns:ds="http://schemas.openxmlformats.org/officeDocument/2006/customXml" ds:itemID="{08291998-A5B6-401E-97D5-387D400CC5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18</vt:i4>
      </vt:variant>
    </vt:vector>
  </HeadingPairs>
  <TitlesOfParts>
    <vt:vector size="40" baseType="lpstr">
      <vt:lpstr>POUR DEBUTER</vt:lpstr>
      <vt:lpstr>Jan</vt:lpstr>
      <vt:lpstr>Fév</vt:lpstr>
      <vt:lpstr>Mars</vt:lpstr>
      <vt:lpstr>Avril</vt:lpstr>
      <vt:lpstr>Mai</vt:lpstr>
      <vt:lpstr>Juin</vt:lpstr>
      <vt:lpstr>Juillet</vt:lpstr>
      <vt:lpstr>Août</vt:lpstr>
      <vt:lpstr>Sept</vt:lpstr>
      <vt:lpstr>Oct</vt:lpstr>
      <vt:lpstr>Nov</vt:lpstr>
      <vt:lpstr>Déc</vt:lpstr>
      <vt:lpstr>Trésorier</vt:lpstr>
      <vt:lpstr>Syndics</vt:lpstr>
      <vt:lpstr>Budget</vt:lpstr>
      <vt:lpstr>Glossaire</vt:lpstr>
      <vt:lpstr>CONC. BANCAIRE</vt:lpstr>
      <vt:lpstr>VERSEMENT DIRECT</vt:lpstr>
      <vt:lpstr>POUR TERMINER</vt:lpstr>
      <vt:lpstr>RAPPORTS ÉCRITS</vt:lpstr>
      <vt:lpstr>B.3.12</vt:lpstr>
      <vt:lpstr>Août!Print_Area</vt:lpstr>
      <vt:lpstr>Avril!Print_Area</vt:lpstr>
      <vt:lpstr>'CONC. BANCAIRE'!Print_Area</vt:lpstr>
      <vt:lpstr>Déc!Print_Area</vt:lpstr>
      <vt:lpstr>Fév!Print_Area</vt:lpstr>
      <vt:lpstr>Glossaire!Print_Area</vt:lpstr>
      <vt:lpstr>Jan!Print_Area</vt:lpstr>
      <vt:lpstr>Juillet!Print_Area</vt:lpstr>
      <vt:lpstr>Juin!Print_Area</vt:lpstr>
      <vt:lpstr>Mai!Print_Area</vt:lpstr>
      <vt:lpstr>Mars!Print_Area</vt:lpstr>
      <vt:lpstr>Nov!Print_Area</vt:lpstr>
      <vt:lpstr>Oct!Print_Area</vt:lpstr>
      <vt:lpstr>'POUR DEBUTER'!Print_Area</vt:lpstr>
      <vt:lpstr>'POUR TERMINER'!Print_Area</vt:lpstr>
      <vt:lpstr>Sept!Print_Area</vt:lpstr>
      <vt:lpstr>Syndics!Print_Area</vt:lpstr>
      <vt:lpstr>Trésorier!Print_Area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CUPE Ledger</dc:title>
  <dc:subject/>
  <dc:creator>G Deline</dc:creator>
  <cp:keywords/>
  <dc:description/>
  <cp:lastModifiedBy>Linda Marcoux</cp:lastModifiedBy>
  <cp:revision/>
  <dcterms:created xsi:type="dcterms:W3CDTF">2003-10-06T15:06:38Z</dcterms:created>
  <dcterms:modified xsi:type="dcterms:W3CDTF">2025-01-02T23:38:53Z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Linda Marcoux</vt:lpwstr>
  </property>
  <property fmtid="{D5CDD505-2E9C-101B-9397-08002B2CF9AE}" pid="3" name="Order">
    <vt:lpwstr>7900300.00000000</vt:lpwstr>
  </property>
  <property fmtid="{D5CDD505-2E9C-101B-9397-08002B2CF9AE}" pid="4" name="display_urn:schemas-microsoft-com:office:office#Author">
    <vt:lpwstr>Linda Marcoux</vt:lpwstr>
  </property>
  <property fmtid="{D5CDD505-2E9C-101B-9397-08002B2CF9AE}" pid="5" name="ContentTypeId">
    <vt:lpwstr>0x0101001CC5923C9B5B56448505A5CB79ED1FBE</vt:lpwstr>
  </property>
  <property fmtid="{D5CDD505-2E9C-101B-9397-08002B2CF9AE}" pid="6" name="MediaServiceImageTags">
    <vt:lpwstr/>
  </property>
  <property fmtid="{D5CDD505-2E9C-101B-9397-08002B2CF9AE}" pid="7" name="_ExtendedDescription">
    <vt:lpwstr/>
  </property>
  <property fmtid="{D5CDD505-2E9C-101B-9397-08002B2CF9AE}" pid="8" name="CUPEDocsDocType">
    <vt:lpwstr>25;#General Ledger|7d930429-6a2b-4ed2-8656-f0b46f23a4e1</vt:lpwstr>
  </property>
</Properties>
</file>